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/>
  <c r="J14"/>
  <c r="I14"/>
  <c r="H14"/>
  <c r="G14"/>
  <c r="F14"/>
  <c r="L197"/>
  <c r="L187"/>
  <c r="L177"/>
  <c r="L167"/>
  <c r="L158"/>
  <c r="L148"/>
  <c r="L139"/>
  <c r="L129"/>
  <c r="L120"/>
  <c r="L110"/>
  <c r="L101"/>
  <c r="L91"/>
  <c r="L82"/>
  <c r="L72"/>
  <c r="L63"/>
  <c r="L53"/>
  <c r="L44"/>
  <c r="L34"/>
  <c r="L24"/>
  <c r="A111"/>
  <c r="B198"/>
  <c r="A198"/>
  <c r="J197"/>
  <c r="I197"/>
  <c r="H197"/>
  <c r="G197"/>
  <c r="F197"/>
  <c r="B188"/>
  <c r="A188"/>
  <c r="J187"/>
  <c r="I187"/>
  <c r="H187"/>
  <c r="G187"/>
  <c r="F187"/>
  <c r="B178"/>
  <c r="A178"/>
  <c r="J177"/>
  <c r="I177"/>
  <c r="H177"/>
  <c r="G177"/>
  <c r="F177"/>
  <c r="B168"/>
  <c r="A168"/>
  <c r="J167"/>
  <c r="I167"/>
  <c r="H167"/>
  <c r="G167"/>
  <c r="F167"/>
  <c r="B159"/>
  <c r="A159"/>
  <c r="J158"/>
  <c r="I158"/>
  <c r="H158"/>
  <c r="G158"/>
  <c r="F158"/>
  <c r="B149"/>
  <c r="A149"/>
  <c r="J148"/>
  <c r="I148"/>
  <c r="H148"/>
  <c r="G148"/>
  <c r="F148"/>
  <c r="B140"/>
  <c r="A140"/>
  <c r="J139"/>
  <c r="I139"/>
  <c r="H139"/>
  <c r="G139"/>
  <c r="F139"/>
  <c r="B130"/>
  <c r="A130"/>
  <c r="J129"/>
  <c r="I129"/>
  <c r="H129"/>
  <c r="G129"/>
  <c r="F129"/>
  <c r="B121"/>
  <c r="A121"/>
  <c r="J120"/>
  <c r="I120"/>
  <c r="H120"/>
  <c r="G120"/>
  <c r="F120"/>
  <c r="B111"/>
  <c r="J110"/>
  <c r="I110"/>
  <c r="H110"/>
  <c r="G110"/>
  <c r="F110"/>
  <c r="B102"/>
  <c r="A102"/>
  <c r="J101"/>
  <c r="I101"/>
  <c r="H101"/>
  <c r="G101"/>
  <c r="F101"/>
  <c r="B92"/>
  <c r="A92"/>
  <c r="J91"/>
  <c r="J102" s="1"/>
  <c r="I91"/>
  <c r="H91"/>
  <c r="G91"/>
  <c r="F91"/>
  <c r="B83"/>
  <c r="A83"/>
  <c r="J82"/>
  <c r="I82"/>
  <c r="H82"/>
  <c r="G82"/>
  <c r="F82"/>
  <c r="B73"/>
  <c r="A73"/>
  <c r="J72"/>
  <c r="I72"/>
  <c r="H72"/>
  <c r="G72"/>
  <c r="F72"/>
  <c r="B64"/>
  <c r="A64"/>
  <c r="J63"/>
  <c r="I63"/>
  <c r="H63"/>
  <c r="G63"/>
  <c r="F63"/>
  <c r="B54"/>
  <c r="A54"/>
  <c r="J53"/>
  <c r="J64" s="1"/>
  <c r="I53"/>
  <c r="H53"/>
  <c r="G53"/>
  <c r="F53"/>
  <c r="B45"/>
  <c r="A45"/>
  <c r="J44"/>
  <c r="I44"/>
  <c r="H44"/>
  <c r="G44"/>
  <c r="F44"/>
  <c r="B35"/>
  <c r="A35"/>
  <c r="J34"/>
  <c r="I34"/>
  <c r="H34"/>
  <c r="G34"/>
  <c r="F34"/>
  <c r="B25"/>
  <c r="A25"/>
  <c r="B15"/>
  <c r="A15"/>
  <c r="G24"/>
  <c r="H24"/>
  <c r="I24"/>
  <c r="J24"/>
  <c r="F24"/>
  <c r="L198" l="1"/>
  <c r="I198"/>
  <c r="G198"/>
  <c r="G64"/>
  <c r="L178"/>
  <c r="I178"/>
  <c r="G178"/>
  <c r="L159"/>
  <c r="I159"/>
  <c r="G159"/>
  <c r="L140"/>
  <c r="I140"/>
  <c r="G140"/>
  <c r="J121"/>
  <c r="G121"/>
  <c r="L121"/>
  <c r="I121"/>
  <c r="H121"/>
  <c r="H102"/>
  <c r="F102"/>
  <c r="L102"/>
  <c r="J83"/>
  <c r="F83"/>
  <c r="L83"/>
  <c r="I83"/>
  <c r="G83"/>
  <c r="H64"/>
  <c r="F64"/>
  <c r="L64"/>
  <c r="I64"/>
  <c r="F45"/>
  <c r="H45"/>
  <c r="L45"/>
  <c r="J45"/>
  <c r="L25"/>
  <c r="G45"/>
  <c r="I45"/>
  <c r="H83"/>
  <c r="G102"/>
  <c r="I102"/>
  <c r="H140"/>
  <c r="J140"/>
  <c r="H159"/>
  <c r="J159"/>
  <c r="H178"/>
  <c r="J178"/>
  <c r="H198"/>
  <c r="J198"/>
  <c r="F121"/>
  <c r="F140"/>
  <c r="F159"/>
  <c r="F178"/>
  <c r="F198"/>
  <c r="I25"/>
  <c r="F25"/>
  <c r="J25"/>
  <c r="J199" s="1"/>
  <c r="H25"/>
  <c r="G25"/>
  <c r="G199" l="1"/>
  <c r="L199"/>
  <c r="H199"/>
  <c r="I199"/>
  <c r="F199"/>
</calcChain>
</file>

<file path=xl/sharedStrings.xml><?xml version="1.0" encoding="utf-8"?>
<sst xmlns="http://schemas.openxmlformats.org/spreadsheetml/2006/main" count="370" uniqueCount="143">
  <si>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</si>
  <si>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</si>
  <si>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</si>
  <si>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</si>
  <si>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</si>
  <si>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</si>
  <si>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</si>
  <si>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</si>
  <si>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</si>
  <si>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</si>
  <si>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</si>
  <si>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</si>
  <si>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</si>
  <si>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</si>
  <si>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</si>
  <si>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</si>
  <si>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</si>
  <si>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</si>
  <si>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</si>
  <si>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</si>
  <si>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</si>
  <si>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</si>
  <si>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</si>
  <si>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</si>
  <si>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</si>
  <si>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</si>
  <si>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</si>
  <si>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</si>
  <si>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</si>
  <si>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</si>
  <si>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</si>
  <si>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</si>
  <si>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</si>
  <si>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</si>
  <si>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</si>
  <si>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Риферт О.П.</t>
  </si>
  <si>
    <t>МБОУ Сорская СОШ №1</t>
  </si>
  <si>
    <t>каша Дружба</t>
  </si>
  <si>
    <t>Кофейный напиток напиток с молоком</t>
  </si>
  <si>
    <t>54-23гн</t>
  </si>
  <si>
    <t>54-16к</t>
  </si>
  <si>
    <t>масло сливочное (порциями)</t>
  </si>
  <si>
    <t>53-19з</t>
  </si>
  <si>
    <t>сыр твердых сортов в нарезке</t>
  </si>
  <si>
    <t>54-1з</t>
  </si>
  <si>
    <t>фрукт</t>
  </si>
  <si>
    <t>банан</t>
  </si>
  <si>
    <t>салат из белокочанной капусты с морковью и яблоками</t>
  </si>
  <si>
    <t>54-9з</t>
  </si>
  <si>
    <t>Суп картофельный с горохом</t>
  </si>
  <si>
    <t>54-8с</t>
  </si>
  <si>
    <t>Компот из кураги</t>
  </si>
  <si>
    <t>54-2хн</t>
  </si>
  <si>
    <t>Борщ с капустой и картофелем со сметаной</t>
  </si>
  <si>
    <t>54-2с</t>
  </si>
  <si>
    <t>1.гор.блюдо</t>
  </si>
  <si>
    <t>2.гор.блюдо</t>
  </si>
  <si>
    <t>Капуста тушеная с мясом</t>
  </si>
  <si>
    <t>54-27м</t>
  </si>
  <si>
    <t>чай с лимоном и сахаром</t>
  </si>
  <si>
    <t>54-3гн</t>
  </si>
  <si>
    <t>яблоко</t>
  </si>
  <si>
    <t>сок</t>
  </si>
  <si>
    <t>салат из свежих помидоров и огурцов</t>
  </si>
  <si>
    <t>54-5з</t>
  </si>
  <si>
    <t>омлет натуральный</t>
  </si>
  <si>
    <t>54-1о</t>
  </si>
  <si>
    <t>компот из изюма</t>
  </si>
  <si>
    <t>54-7хн</t>
  </si>
  <si>
    <t>салат из белокочанной капусты с помидорами и огурцами</t>
  </si>
  <si>
    <t>54-6з</t>
  </si>
  <si>
    <t>Рыба запеченная с сыром и луком (минтай)</t>
  </si>
  <si>
    <t>54-12р</t>
  </si>
  <si>
    <t>Рис припущенный</t>
  </si>
  <si>
    <t>54-7г</t>
  </si>
  <si>
    <t>хлеб бел</t>
  </si>
  <si>
    <t>мандарин</t>
  </si>
  <si>
    <t>Суп из овощей с фрикадельками мясными</t>
  </si>
  <si>
    <t>54-5с</t>
  </si>
  <si>
    <t>компот из чернослива</t>
  </si>
  <si>
    <t>54-3хн</t>
  </si>
  <si>
    <t>Гуляш из говядины</t>
  </si>
  <si>
    <t>54-2м</t>
  </si>
  <si>
    <t>макароны отварные</t>
  </si>
  <si>
    <t>54-1г</t>
  </si>
  <si>
    <t>компот из кураги</t>
  </si>
  <si>
    <t xml:space="preserve">фрукт </t>
  </si>
  <si>
    <t>апельсин</t>
  </si>
  <si>
    <t>Суп картофельный с клецками</t>
  </si>
  <si>
    <t>54-6с</t>
  </si>
  <si>
    <t>Запеканка из творога</t>
  </si>
  <si>
    <t>54-1т</t>
  </si>
  <si>
    <t>масло сливочное порциями</t>
  </si>
  <si>
    <t>яйцо вареное</t>
  </si>
  <si>
    <t>54-6о</t>
  </si>
  <si>
    <t>повидло</t>
  </si>
  <si>
    <t>салат из белокочанной капусты</t>
  </si>
  <si>
    <t>54-7з</t>
  </si>
  <si>
    <t>Рассольник домашний</t>
  </si>
  <si>
    <t>каша вязкая молочная рисовая с маслом сливочным</t>
  </si>
  <si>
    <t>сыр твердых сортов</t>
  </si>
  <si>
    <t>кофейный напиток с молоком</t>
  </si>
  <si>
    <t>54-25с</t>
  </si>
  <si>
    <t>компот из смеси сухофруктов</t>
  </si>
  <si>
    <t>54-1хн</t>
  </si>
  <si>
    <t>Жаркое по домашнему</t>
  </si>
  <si>
    <t>54-9м</t>
  </si>
  <si>
    <t>овощи в нарезке</t>
  </si>
  <si>
    <t>54-2з</t>
  </si>
  <si>
    <t>чай с молоком и сахаром</t>
  </si>
  <si>
    <t>54-4гн</t>
  </si>
  <si>
    <t>хлеб черн</t>
  </si>
  <si>
    <t>котлета из говядиины</t>
  </si>
  <si>
    <t>54-4м</t>
  </si>
  <si>
    <t>каша перловая рассыпчатая</t>
  </si>
  <si>
    <t>54-5г</t>
  </si>
  <si>
    <t>54-4хн</t>
  </si>
  <si>
    <t>макароны отварные с сыром</t>
  </si>
  <si>
    <t>54-3г</t>
  </si>
  <si>
    <t>рыба припущенная в молоке (горбуша)</t>
  </si>
  <si>
    <t>54-6р</t>
  </si>
  <si>
    <t>чай с сахаром</t>
  </si>
  <si>
    <t>54-1гн</t>
  </si>
  <si>
    <t>сок 0,2</t>
  </si>
  <si>
    <t>борщ с капустой и картофелем со метаной</t>
  </si>
  <si>
    <t>каша гречневая рассыпчатая</t>
  </si>
  <si>
    <t>54-4г</t>
  </si>
  <si>
    <t>котлета из курицы</t>
  </si>
  <si>
    <t>54-5м</t>
  </si>
  <si>
    <t>суп с рыбными консервами (сайра)</t>
  </si>
  <si>
    <t>54-27с</t>
  </si>
  <si>
    <t>салат из белокочанной капусты с морковью</t>
  </si>
  <si>
    <t>54-8з</t>
  </si>
  <si>
    <t>Рассольник Ленинградский с перловкой</t>
  </si>
  <si>
    <t>54-3с</t>
  </si>
  <si>
    <t>54-2гн</t>
  </si>
  <si>
    <t>Завтрак 2</t>
  </si>
  <si>
    <t>хлеб пшеничный</t>
  </si>
  <si>
    <t>хлеб ржаной</t>
  </si>
  <si>
    <t xml:space="preserve"> Завтрак 2</t>
  </si>
  <si>
    <t>Суп картофельный гороховый</t>
  </si>
  <si>
    <t>Завтрак2</t>
  </si>
  <si>
    <t>хлеб черный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</si>
</sst>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9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N55" sqref="N5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36</v>
      </c>
      <c r="D1" s="58"/>
      <c r="E1" s="58"/>
      <c r="F1" s="13" t="s">
        <v>16</v>
      </c>
      <c r="G1" s="2" t="s">
        <v>17</v>
      </c>
      <c r="H1" s="59" t="s">
        <v>34</v>
      </c>
      <c r="I1" s="59"/>
      <c r="J1" s="59"/>
      <c r="K1" s="59"/>
    </row>
    <row r="2" spans="1:12" ht="18">
      <c r="A2" s="36" t="s">
        <v>6</v>
      </c>
      <c r="C2" s="2"/>
      <c r="G2" s="2" t="s">
        <v>18</v>
      </c>
      <c r="H2" s="59" t="s">
        <v>35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60">
        <v>45671</v>
      </c>
      <c r="I3" s="61"/>
      <c r="J3" s="61"/>
      <c r="K3" s="61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54" t="s">
        <v>33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4.9000000000000004</v>
      </c>
      <c r="H6" s="41">
        <v>6.9</v>
      </c>
      <c r="I6" s="41">
        <v>24.6</v>
      </c>
      <c r="J6" s="41">
        <v>179.9</v>
      </c>
      <c r="K6" s="42" t="s">
        <v>40</v>
      </c>
      <c r="L6" s="50">
        <v>12.22</v>
      </c>
    </row>
    <row r="7" spans="1:12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9"/>
    </row>
    <row r="8" spans="1:12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3.8</v>
      </c>
      <c r="H8" s="44">
        <v>2.9</v>
      </c>
      <c r="I8" s="44">
        <v>11.3</v>
      </c>
      <c r="J8" s="44">
        <v>86</v>
      </c>
      <c r="K8" s="45" t="s">
        <v>39</v>
      </c>
      <c r="L8" s="49">
        <v>11.47</v>
      </c>
    </row>
    <row r="9" spans="1:12" ht="15">
      <c r="A9" s="24"/>
      <c r="B9" s="16"/>
      <c r="C9" s="11"/>
      <c r="D9" s="7" t="s">
        <v>29</v>
      </c>
      <c r="E9" s="43" t="s">
        <v>137</v>
      </c>
      <c r="F9" s="44">
        <v>30</v>
      </c>
      <c r="G9" s="44">
        <v>2.5</v>
      </c>
      <c r="H9" s="44">
        <v>0.2</v>
      </c>
      <c r="I9" s="44">
        <v>14.8</v>
      </c>
      <c r="J9" s="44">
        <v>70.3</v>
      </c>
      <c r="K9" s="45"/>
      <c r="L9" s="49">
        <v>1.68</v>
      </c>
    </row>
    <row r="10" spans="1:12" ht="15">
      <c r="A10" s="24"/>
      <c r="B10" s="16"/>
      <c r="C10" s="11"/>
      <c r="D10" s="7" t="s">
        <v>30</v>
      </c>
      <c r="E10" s="43" t="s">
        <v>138</v>
      </c>
      <c r="F10" s="44">
        <v>30</v>
      </c>
      <c r="G10" s="44">
        <v>2</v>
      </c>
      <c r="H10" s="44">
        <v>0.4</v>
      </c>
      <c r="I10" s="44">
        <v>10</v>
      </c>
      <c r="J10" s="44">
        <v>51.2</v>
      </c>
      <c r="K10" s="45"/>
      <c r="L10" s="49">
        <v>1.68</v>
      </c>
    </row>
    <row r="11" spans="1:12" ht="15">
      <c r="A11" s="24"/>
      <c r="B11" s="16"/>
      <c r="C11" s="11"/>
      <c r="D11" s="6"/>
      <c r="E11" s="43" t="s">
        <v>41</v>
      </c>
      <c r="F11" s="44">
        <v>10</v>
      </c>
      <c r="G11" s="44">
        <v>0.1</v>
      </c>
      <c r="H11" s="44">
        <v>7.2</v>
      </c>
      <c r="I11" s="44">
        <v>0.1</v>
      </c>
      <c r="J11" s="44">
        <v>66.099999999999994</v>
      </c>
      <c r="K11" s="45" t="s">
        <v>42</v>
      </c>
      <c r="L11" s="49">
        <v>4.9400000000000004</v>
      </c>
    </row>
    <row r="12" spans="1:12" ht="15">
      <c r="A12" s="24"/>
      <c r="B12" s="16"/>
      <c r="C12" s="11"/>
      <c r="D12" s="6"/>
      <c r="E12" s="43" t="s">
        <v>43</v>
      </c>
      <c r="F12" s="44">
        <v>30</v>
      </c>
      <c r="G12" s="44">
        <v>7</v>
      </c>
      <c r="H12" s="44">
        <v>8.8000000000000007</v>
      </c>
      <c r="I12" s="44">
        <v>0</v>
      </c>
      <c r="J12" s="44">
        <v>107.5</v>
      </c>
      <c r="K12" s="45" t="s">
        <v>44</v>
      </c>
      <c r="L12" s="49">
        <v>15.13</v>
      </c>
    </row>
    <row r="13" spans="1:12" ht="15">
      <c r="A13" s="24"/>
      <c r="B13" s="16"/>
      <c r="C13" s="11"/>
      <c r="D13" s="6" t="s">
        <v>45</v>
      </c>
      <c r="E13" s="43" t="s">
        <v>46</v>
      </c>
      <c r="F13" s="44">
        <v>130</v>
      </c>
      <c r="G13" s="44">
        <v>2</v>
      </c>
      <c r="H13" s="44">
        <v>0.7</v>
      </c>
      <c r="I13" s="44">
        <v>27.3</v>
      </c>
      <c r="J13" s="44">
        <v>122.9</v>
      </c>
      <c r="K13" s="45"/>
      <c r="L13" s="49">
        <v>13.2</v>
      </c>
    </row>
    <row r="14" spans="1:12" ht="15">
      <c r="A14" s="25"/>
      <c r="B14" s="18"/>
      <c r="C14" s="8"/>
      <c r="D14" s="19" t="s">
        <v>31</v>
      </c>
      <c r="E14" s="9"/>
      <c r="F14" s="20">
        <f>SUM(F6:F13)</f>
        <v>630</v>
      </c>
      <c r="G14" s="20">
        <f>SUM(G6:G13)</f>
        <v>22.299999999999997</v>
      </c>
      <c r="H14" s="20">
        <f>SUM(H6:H13)</f>
        <v>27.1</v>
      </c>
      <c r="I14" s="20">
        <f>SUM(I6:I13)</f>
        <v>88.100000000000009</v>
      </c>
      <c r="J14" s="20">
        <f>SUM(J6:J13)</f>
        <v>683.9</v>
      </c>
      <c r="K14" s="26"/>
      <c r="L14" s="51">
        <f>SUM(L6:L13)</f>
        <v>60.320000000000007</v>
      </c>
    </row>
    <row r="15" spans="1:12" ht="15">
      <c r="A15" s="27">
        <f>A6</f>
        <v>1</v>
      </c>
      <c r="B15" s="14">
        <f>B6</f>
        <v>1</v>
      </c>
      <c r="C15" s="10" t="s">
        <v>136</v>
      </c>
      <c r="D15" s="7" t="s">
        <v>24</v>
      </c>
      <c r="E15" s="43" t="s">
        <v>47</v>
      </c>
      <c r="F15" s="44">
        <v>80</v>
      </c>
      <c r="G15" s="48">
        <v>1.1000000000000001</v>
      </c>
      <c r="H15" s="44">
        <v>8</v>
      </c>
      <c r="I15" s="44">
        <v>4.8</v>
      </c>
      <c r="J15" s="44">
        <v>96.5</v>
      </c>
      <c r="K15" s="45" t="s">
        <v>48</v>
      </c>
      <c r="L15" s="49">
        <v>5.23</v>
      </c>
    </row>
    <row r="16" spans="1:12" ht="15">
      <c r="A16" s="24"/>
      <c r="B16" s="16"/>
      <c r="C16" s="11"/>
      <c r="D16" s="7" t="s">
        <v>25</v>
      </c>
      <c r="E16" s="43" t="s">
        <v>49</v>
      </c>
      <c r="F16" s="44">
        <v>200</v>
      </c>
      <c r="G16" s="44">
        <v>7.1</v>
      </c>
      <c r="H16" s="44">
        <v>4.3</v>
      </c>
      <c r="I16" s="44">
        <v>18.5</v>
      </c>
      <c r="J16" s="44">
        <v>141.1</v>
      </c>
      <c r="K16" s="45" t="s">
        <v>50</v>
      </c>
      <c r="L16" s="49">
        <v>9.93</v>
      </c>
    </row>
    <row r="17" spans="1:12" ht="15">
      <c r="A17" s="24"/>
      <c r="B17" s="16"/>
      <c r="C17" s="11"/>
      <c r="D17" s="7" t="s">
        <v>26</v>
      </c>
      <c r="E17" s="43"/>
      <c r="F17" s="44"/>
      <c r="G17" s="44"/>
      <c r="H17" s="44"/>
      <c r="I17" s="44"/>
      <c r="J17" s="44"/>
      <c r="K17" s="45"/>
      <c r="L17" s="49"/>
    </row>
    <row r="18" spans="1:12" ht="15">
      <c r="A18" s="24"/>
      <c r="B18" s="16"/>
      <c r="C18" s="11"/>
      <c r="D18" s="7" t="s">
        <v>27</v>
      </c>
      <c r="E18" s="43"/>
      <c r="F18" s="44"/>
      <c r="G18" s="44"/>
      <c r="H18" s="44"/>
      <c r="I18" s="44"/>
      <c r="J18" s="44"/>
      <c r="K18" s="45"/>
      <c r="L18" s="49"/>
    </row>
    <row r="19" spans="1:12" ht="15">
      <c r="A19" s="24"/>
      <c r="B19" s="16"/>
      <c r="C19" s="11"/>
      <c r="D19" s="7" t="s">
        <v>28</v>
      </c>
      <c r="E19" s="43" t="s">
        <v>51</v>
      </c>
      <c r="F19" s="44">
        <v>200</v>
      </c>
      <c r="G19" s="44">
        <v>1</v>
      </c>
      <c r="H19" s="44">
        <v>0.1</v>
      </c>
      <c r="I19" s="44">
        <v>15.7</v>
      </c>
      <c r="J19" s="44">
        <v>66.900000000000006</v>
      </c>
      <c r="K19" s="45" t="s">
        <v>52</v>
      </c>
      <c r="L19" s="49">
        <v>8.77</v>
      </c>
    </row>
    <row r="20" spans="1:12" ht="15">
      <c r="A20" s="24"/>
      <c r="B20" s="16"/>
      <c r="C20" s="11"/>
      <c r="D20" s="7" t="s">
        <v>29</v>
      </c>
      <c r="E20" s="43" t="s">
        <v>137</v>
      </c>
      <c r="F20" s="44">
        <v>30</v>
      </c>
      <c r="G20" s="44">
        <v>2.5</v>
      </c>
      <c r="H20" s="44">
        <v>0.2</v>
      </c>
      <c r="I20" s="44">
        <v>14.8</v>
      </c>
      <c r="J20" s="44">
        <v>70.3</v>
      </c>
      <c r="K20" s="45"/>
      <c r="L20" s="49">
        <v>1.68</v>
      </c>
    </row>
    <row r="21" spans="1:12" ht="15">
      <c r="A21" s="24"/>
      <c r="B21" s="16"/>
      <c r="C21" s="11"/>
      <c r="D21" s="7" t="s">
        <v>30</v>
      </c>
      <c r="E21" s="43" t="s">
        <v>138</v>
      </c>
      <c r="F21" s="44">
        <v>30</v>
      </c>
      <c r="G21" s="44">
        <v>2</v>
      </c>
      <c r="H21" s="44">
        <v>0.4</v>
      </c>
      <c r="I21" s="44">
        <v>10</v>
      </c>
      <c r="J21" s="44">
        <v>51.2</v>
      </c>
      <c r="K21" s="45"/>
      <c r="L21" s="49">
        <v>1.68</v>
      </c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9"/>
    </row>
    <row r="23" spans="1:12" ht="1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  <c r="L23" s="49"/>
    </row>
    <row r="24" spans="1:12" ht="15">
      <c r="A24" s="25"/>
      <c r="B24" s="18"/>
      <c r="C24" s="8"/>
      <c r="D24" s="19" t="s">
        <v>31</v>
      </c>
      <c r="E24" s="12"/>
      <c r="F24" s="20">
        <f>SUM(F15:F23)</f>
        <v>540</v>
      </c>
      <c r="G24" s="20">
        <f t="shared" ref="G24:J24" si="0">SUM(G15:G23)</f>
        <v>13.7</v>
      </c>
      <c r="H24" s="20">
        <f t="shared" si="0"/>
        <v>13</v>
      </c>
      <c r="I24" s="20">
        <f t="shared" si="0"/>
        <v>63.8</v>
      </c>
      <c r="J24" s="20">
        <f t="shared" si="0"/>
        <v>426</v>
      </c>
      <c r="K24" s="26"/>
      <c r="L24" s="51">
        <f t="shared" ref="L24" si="1">SUM(L15:L23)</f>
        <v>27.29</v>
      </c>
    </row>
    <row r="25" spans="1:12" ht="15.75" thickBot="1">
      <c r="A25" s="30">
        <f>A6</f>
        <v>1</v>
      </c>
      <c r="B25" s="31">
        <f>B6</f>
        <v>1</v>
      </c>
      <c r="C25" s="62" t="s">
        <v>4</v>
      </c>
      <c r="D25" s="63"/>
      <c r="E25" s="32"/>
      <c r="F25" s="33">
        <f>F14+F24</f>
        <v>1170</v>
      </c>
      <c r="G25" s="33">
        <f t="shared" ref="G25:J25" si="2">G14+G24</f>
        <v>36</v>
      </c>
      <c r="H25" s="33">
        <f t="shared" si="2"/>
        <v>40.1</v>
      </c>
      <c r="I25" s="33">
        <f t="shared" si="2"/>
        <v>151.9</v>
      </c>
      <c r="J25" s="33">
        <f t="shared" si="2"/>
        <v>1109.9000000000001</v>
      </c>
      <c r="K25" s="33"/>
      <c r="L25" s="52">
        <f t="shared" ref="L25" si="3">L14+L24</f>
        <v>87.610000000000014</v>
      </c>
    </row>
    <row r="26" spans="1:12" ht="15">
      <c r="A26" s="15">
        <v>1</v>
      </c>
      <c r="B26" s="16">
        <v>2</v>
      </c>
      <c r="C26" s="23" t="s">
        <v>20</v>
      </c>
      <c r="D26" s="5" t="s">
        <v>55</v>
      </c>
      <c r="E26" s="40" t="s">
        <v>53</v>
      </c>
      <c r="F26" s="41">
        <v>200</v>
      </c>
      <c r="G26" s="41">
        <v>5.8</v>
      </c>
      <c r="H26" s="41">
        <v>4.0999999999999996</v>
      </c>
      <c r="I26" s="41">
        <v>14.2</v>
      </c>
      <c r="J26" s="41">
        <v>117</v>
      </c>
      <c r="K26" s="42" t="s">
        <v>54</v>
      </c>
      <c r="L26" s="53">
        <v>15.53</v>
      </c>
    </row>
    <row r="27" spans="1:12" ht="15">
      <c r="A27" s="15"/>
      <c r="B27" s="16"/>
      <c r="C27" s="11"/>
      <c r="D27" s="6" t="s">
        <v>56</v>
      </c>
      <c r="E27" s="43" t="s">
        <v>57</v>
      </c>
      <c r="F27" s="44">
        <v>200</v>
      </c>
      <c r="G27" s="44">
        <v>16.8</v>
      </c>
      <c r="H27" s="44">
        <v>8.1999999999999993</v>
      </c>
      <c r="I27" s="44">
        <v>10.4</v>
      </c>
      <c r="J27" s="44">
        <v>182.9</v>
      </c>
      <c r="K27" s="45" t="s">
        <v>58</v>
      </c>
      <c r="L27" s="49">
        <v>65.150000000000006</v>
      </c>
    </row>
    <row r="28" spans="1:12" ht="15">
      <c r="A28" s="15"/>
      <c r="B28" s="16"/>
      <c r="C28" s="11"/>
      <c r="D28" s="7" t="s">
        <v>22</v>
      </c>
      <c r="E28" s="43" t="s">
        <v>59</v>
      </c>
      <c r="F28" s="44">
        <v>200</v>
      </c>
      <c r="G28" s="44">
        <v>0.2</v>
      </c>
      <c r="H28" s="44">
        <v>0.1</v>
      </c>
      <c r="I28" s="44">
        <v>6.6</v>
      </c>
      <c r="J28" s="44">
        <v>27.9</v>
      </c>
      <c r="K28" s="45" t="s">
        <v>60</v>
      </c>
      <c r="L28" s="49">
        <v>2.0099999999999998</v>
      </c>
    </row>
    <row r="29" spans="1:12" ht="15">
      <c r="A29" s="15"/>
      <c r="B29" s="16"/>
      <c r="C29" s="11"/>
      <c r="D29" s="7" t="s">
        <v>29</v>
      </c>
      <c r="E29" s="43" t="s">
        <v>137</v>
      </c>
      <c r="F29" s="44">
        <v>30</v>
      </c>
      <c r="G29" s="44">
        <v>2.2999999999999998</v>
      </c>
      <c r="H29" s="44">
        <v>0.2</v>
      </c>
      <c r="I29" s="44">
        <v>14.8</v>
      </c>
      <c r="J29" s="44">
        <v>70.3</v>
      </c>
      <c r="K29" s="45"/>
      <c r="L29" s="49">
        <v>1.68</v>
      </c>
    </row>
    <row r="30" spans="1:12" ht="15">
      <c r="A30" s="15"/>
      <c r="B30" s="16"/>
      <c r="C30" s="11"/>
      <c r="D30" s="7" t="s">
        <v>30</v>
      </c>
      <c r="E30" s="43" t="s">
        <v>138</v>
      </c>
      <c r="F30" s="44">
        <v>35</v>
      </c>
      <c r="G30" s="44">
        <v>2.2999999999999998</v>
      </c>
      <c r="H30" s="44">
        <v>0.4</v>
      </c>
      <c r="I30" s="44">
        <v>11.7</v>
      </c>
      <c r="J30" s="44">
        <v>59.8</v>
      </c>
      <c r="K30" s="45"/>
      <c r="L30" s="49">
        <v>1.96</v>
      </c>
    </row>
    <row r="31" spans="1:12" ht="15">
      <c r="A31" s="15"/>
      <c r="B31" s="16"/>
      <c r="C31" s="11"/>
      <c r="D31" s="7" t="s">
        <v>23</v>
      </c>
      <c r="E31" s="43" t="s">
        <v>61</v>
      </c>
      <c r="F31" s="44">
        <v>100</v>
      </c>
      <c r="G31" s="44">
        <v>0.4</v>
      </c>
      <c r="H31" s="44">
        <v>0.4</v>
      </c>
      <c r="I31" s="44">
        <v>9.8000000000000007</v>
      </c>
      <c r="J31" s="44">
        <v>44.4</v>
      </c>
      <c r="K31" s="45"/>
      <c r="L31" s="49">
        <v>12.34</v>
      </c>
    </row>
    <row r="32" spans="1:12" ht="1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  <c r="L32" s="49"/>
    </row>
    <row r="33" spans="1:12" ht="15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  <c r="L33" s="49"/>
    </row>
    <row r="34" spans="1:12" ht="15">
      <c r="A34" s="17"/>
      <c r="B34" s="18"/>
      <c r="C34" s="8"/>
      <c r="D34" s="19" t="s">
        <v>31</v>
      </c>
      <c r="E34" s="9"/>
      <c r="F34" s="20">
        <f>SUM(F26:F33)</f>
        <v>765</v>
      </c>
      <c r="G34" s="20">
        <f t="shared" ref="G34" si="4">SUM(G26:G33)</f>
        <v>27.8</v>
      </c>
      <c r="H34" s="20">
        <f t="shared" ref="H34" si="5">SUM(H26:H33)</f>
        <v>13.399999999999999</v>
      </c>
      <c r="I34" s="20">
        <f t="shared" ref="I34" si="6">SUM(I26:I33)</f>
        <v>67.5</v>
      </c>
      <c r="J34" s="20">
        <f t="shared" ref="J34:L34" si="7">SUM(J26:J33)</f>
        <v>502.29999999999995</v>
      </c>
      <c r="K34" s="26"/>
      <c r="L34" s="51">
        <f t="shared" si="7"/>
        <v>98.670000000000016</v>
      </c>
    </row>
    <row r="35" spans="1:12" ht="15">
      <c r="A35" s="14">
        <f>A26</f>
        <v>1</v>
      </c>
      <c r="B35" s="14">
        <f>B26</f>
        <v>2</v>
      </c>
      <c r="C35" s="10" t="s">
        <v>139</v>
      </c>
      <c r="D35" s="7" t="s">
        <v>24</v>
      </c>
      <c r="E35" s="43" t="s">
        <v>63</v>
      </c>
      <c r="F35" s="44">
        <v>60</v>
      </c>
      <c r="G35" s="44">
        <v>0.6</v>
      </c>
      <c r="H35" s="44">
        <v>3.1</v>
      </c>
      <c r="I35" s="44">
        <v>1.8</v>
      </c>
      <c r="J35" s="44">
        <v>37.5</v>
      </c>
      <c r="K35" s="45" t="s">
        <v>64</v>
      </c>
      <c r="L35" s="49">
        <v>13.62</v>
      </c>
    </row>
    <row r="36" spans="1:12" ht="15">
      <c r="A36" s="15"/>
      <c r="B36" s="16"/>
      <c r="C36" s="11"/>
      <c r="D36" s="7" t="s">
        <v>25</v>
      </c>
      <c r="E36" s="43" t="s">
        <v>65</v>
      </c>
      <c r="F36" s="44">
        <v>150</v>
      </c>
      <c r="G36" s="44">
        <v>12.7</v>
      </c>
      <c r="H36" s="44">
        <v>18</v>
      </c>
      <c r="I36" s="44">
        <v>3.3</v>
      </c>
      <c r="J36" s="44">
        <v>225.5</v>
      </c>
      <c r="K36" s="45" t="s">
        <v>66</v>
      </c>
      <c r="L36" s="49">
        <v>22.22</v>
      </c>
    </row>
    <row r="37" spans="1:12" ht="15">
      <c r="A37" s="15"/>
      <c r="B37" s="16"/>
      <c r="C37" s="11"/>
      <c r="D37" s="7" t="s">
        <v>26</v>
      </c>
      <c r="E37" s="43"/>
      <c r="F37" s="44"/>
      <c r="G37" s="44"/>
      <c r="H37" s="44"/>
      <c r="I37" s="44"/>
      <c r="J37" s="44"/>
      <c r="K37" s="45"/>
      <c r="L37" s="49"/>
    </row>
    <row r="38" spans="1:12" ht="15">
      <c r="A38" s="15"/>
      <c r="B38" s="16"/>
      <c r="C38" s="11"/>
      <c r="D38" s="7" t="s">
        <v>27</v>
      </c>
      <c r="E38" s="43"/>
      <c r="F38" s="44"/>
      <c r="G38" s="44"/>
      <c r="H38" s="44"/>
      <c r="I38" s="44"/>
      <c r="J38" s="44"/>
      <c r="K38" s="45"/>
      <c r="L38" s="49"/>
    </row>
    <row r="39" spans="1:12" ht="15">
      <c r="A39" s="15"/>
      <c r="B39" s="16"/>
      <c r="C39" s="11"/>
      <c r="D39" s="7" t="s">
        <v>28</v>
      </c>
      <c r="E39" s="43" t="s">
        <v>67</v>
      </c>
      <c r="F39" s="44">
        <v>200</v>
      </c>
      <c r="G39" s="44">
        <v>0.5</v>
      </c>
      <c r="H39" s="44">
        <v>0</v>
      </c>
      <c r="I39" s="44">
        <v>27</v>
      </c>
      <c r="J39" s="44">
        <v>110.2</v>
      </c>
      <c r="K39" s="45" t="s">
        <v>68</v>
      </c>
      <c r="L39" s="49">
        <v>4.42</v>
      </c>
    </row>
    <row r="40" spans="1:12" ht="15">
      <c r="A40" s="15"/>
      <c r="B40" s="16"/>
      <c r="C40" s="11"/>
      <c r="D40" s="7" t="s">
        <v>29</v>
      </c>
      <c r="E40" s="43" t="s">
        <v>137</v>
      </c>
      <c r="F40" s="44">
        <v>30</v>
      </c>
      <c r="G40" s="44">
        <v>2.2999999999999998</v>
      </c>
      <c r="H40" s="44">
        <v>0.2</v>
      </c>
      <c r="I40" s="44">
        <v>14.8</v>
      </c>
      <c r="J40" s="44">
        <v>70.3</v>
      </c>
      <c r="K40" s="45"/>
      <c r="L40" s="49">
        <v>1.68</v>
      </c>
    </row>
    <row r="41" spans="1:12" ht="15">
      <c r="A41" s="15"/>
      <c r="B41" s="16"/>
      <c r="C41" s="11"/>
      <c r="D41" s="7" t="s">
        <v>30</v>
      </c>
      <c r="E41" s="43" t="s">
        <v>138</v>
      </c>
      <c r="F41" s="44">
        <v>40</v>
      </c>
      <c r="G41" s="44">
        <v>2.6</v>
      </c>
      <c r="H41" s="44">
        <v>0.5</v>
      </c>
      <c r="I41" s="44">
        <v>13.4</v>
      </c>
      <c r="J41" s="44">
        <v>68.3</v>
      </c>
      <c r="K41" s="45"/>
      <c r="L41" s="49">
        <v>2.2400000000000002</v>
      </c>
    </row>
    <row r="42" spans="1:12" ht="1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  <c r="L42" s="49"/>
    </row>
    <row r="43" spans="1:12" ht="15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  <c r="L43" s="49"/>
    </row>
    <row r="44" spans="1:12" ht="15">
      <c r="A44" s="17"/>
      <c r="B44" s="18"/>
      <c r="C44" s="8"/>
      <c r="D44" s="19" t="s">
        <v>31</v>
      </c>
      <c r="E44" s="12"/>
      <c r="F44" s="20">
        <f>SUM(F35:F43)</f>
        <v>480</v>
      </c>
      <c r="G44" s="20">
        <f t="shared" ref="G44" si="8">SUM(G35:G43)</f>
        <v>18.7</v>
      </c>
      <c r="H44" s="20">
        <f t="shared" ref="H44" si="9">SUM(H35:H43)</f>
        <v>21.8</v>
      </c>
      <c r="I44" s="20">
        <f t="shared" ref="I44" si="10">SUM(I35:I43)</f>
        <v>60.300000000000004</v>
      </c>
      <c r="J44" s="20">
        <f t="shared" ref="J44:L44" si="11">SUM(J35:J43)</f>
        <v>511.8</v>
      </c>
      <c r="K44" s="26"/>
      <c r="L44" s="51">
        <f t="shared" si="11"/>
        <v>44.18</v>
      </c>
    </row>
    <row r="45" spans="1:12" ht="15.75" customHeight="1" thickBot="1">
      <c r="A45" s="34">
        <f>A26</f>
        <v>1</v>
      </c>
      <c r="B45" s="34">
        <f>B26</f>
        <v>2</v>
      </c>
      <c r="C45" s="62" t="s">
        <v>4</v>
      </c>
      <c r="D45" s="63"/>
      <c r="E45" s="32"/>
      <c r="F45" s="33">
        <f>F34+F44</f>
        <v>1245</v>
      </c>
      <c r="G45" s="33">
        <f t="shared" ref="G45" si="12">G34+G44</f>
        <v>46.5</v>
      </c>
      <c r="H45" s="33">
        <f t="shared" ref="H45" si="13">H34+H44</f>
        <v>35.200000000000003</v>
      </c>
      <c r="I45" s="33">
        <f t="shared" ref="I45" si="14">I34+I44</f>
        <v>127.80000000000001</v>
      </c>
      <c r="J45" s="33">
        <f t="shared" ref="J45:L45" si="15">J34+J44</f>
        <v>1014.0999999999999</v>
      </c>
      <c r="K45" s="33"/>
      <c r="L45" s="52">
        <f t="shared" si="15"/>
        <v>142.85000000000002</v>
      </c>
    </row>
    <row r="46" spans="1:12" ht="15">
      <c r="A46" s="21">
        <v>1</v>
      </c>
      <c r="B46" s="22">
        <v>3</v>
      </c>
      <c r="C46" s="23" t="s">
        <v>20</v>
      </c>
      <c r="D46" s="5" t="s">
        <v>24</v>
      </c>
      <c r="E46" s="40" t="s">
        <v>69</v>
      </c>
      <c r="F46" s="41">
        <v>50</v>
      </c>
      <c r="G46" s="41">
        <v>1.1000000000000001</v>
      </c>
      <c r="H46" s="41">
        <v>5.5</v>
      </c>
      <c r="I46" s="41">
        <v>1.8</v>
      </c>
      <c r="J46" s="41">
        <v>61.3</v>
      </c>
      <c r="K46" s="42" t="s">
        <v>70</v>
      </c>
      <c r="L46" s="53">
        <v>8.1999999999999993</v>
      </c>
    </row>
    <row r="47" spans="1:12" ht="15">
      <c r="A47" s="24"/>
      <c r="B47" s="16"/>
      <c r="C47" s="11"/>
      <c r="D47" s="6" t="s">
        <v>25</v>
      </c>
      <c r="E47" s="43" t="s">
        <v>71</v>
      </c>
      <c r="F47" s="44">
        <v>100</v>
      </c>
      <c r="G47" s="44">
        <v>16.100000000000001</v>
      </c>
      <c r="H47" s="44">
        <v>11.1</v>
      </c>
      <c r="I47" s="44">
        <v>2.9</v>
      </c>
      <c r="J47" s="44">
        <v>175.3</v>
      </c>
      <c r="K47" s="45" t="s">
        <v>72</v>
      </c>
      <c r="L47" s="49">
        <v>45.74</v>
      </c>
    </row>
    <row r="48" spans="1:12" ht="15">
      <c r="A48" s="24"/>
      <c r="B48" s="16"/>
      <c r="C48" s="11"/>
      <c r="D48" s="7" t="s">
        <v>26</v>
      </c>
      <c r="E48" s="43" t="s">
        <v>73</v>
      </c>
      <c r="F48" s="44">
        <v>150</v>
      </c>
      <c r="G48" s="44">
        <v>3.5</v>
      </c>
      <c r="H48" s="44">
        <v>4.8</v>
      </c>
      <c r="I48" s="44">
        <v>35</v>
      </c>
      <c r="J48" s="44">
        <v>196.8</v>
      </c>
      <c r="K48" s="45" t="s">
        <v>74</v>
      </c>
      <c r="L48" s="49">
        <v>7.5</v>
      </c>
    </row>
    <row r="49" spans="1:12" ht="15">
      <c r="A49" s="24"/>
      <c r="B49" s="16"/>
      <c r="C49" s="11"/>
      <c r="D49" s="7" t="s">
        <v>28</v>
      </c>
      <c r="E49" s="43" t="s">
        <v>62</v>
      </c>
      <c r="F49" s="44">
        <v>200</v>
      </c>
      <c r="G49" s="44"/>
      <c r="H49" s="44"/>
      <c r="I49" s="44"/>
      <c r="J49" s="44">
        <v>92</v>
      </c>
      <c r="K49" s="45"/>
      <c r="L49" s="49">
        <v>9.09</v>
      </c>
    </row>
    <row r="50" spans="1:12" ht="15">
      <c r="A50" s="24"/>
      <c r="B50" s="16"/>
      <c r="C50" s="11"/>
      <c r="D50" s="7" t="s">
        <v>75</v>
      </c>
      <c r="E50" s="43" t="s">
        <v>137</v>
      </c>
      <c r="F50" s="44">
        <v>25</v>
      </c>
      <c r="G50" s="44">
        <v>1.9</v>
      </c>
      <c r="H50" s="44">
        <v>0.2</v>
      </c>
      <c r="I50" s="44">
        <v>12.3</v>
      </c>
      <c r="J50" s="44">
        <v>58.6</v>
      </c>
      <c r="K50" s="45"/>
      <c r="L50" s="49">
        <v>1.4</v>
      </c>
    </row>
    <row r="51" spans="1:12" ht="15">
      <c r="A51" s="24"/>
      <c r="B51" s="16"/>
      <c r="C51" s="11"/>
      <c r="D51" s="6" t="s">
        <v>30</v>
      </c>
      <c r="E51" s="43" t="s">
        <v>138</v>
      </c>
      <c r="F51" s="44">
        <v>25</v>
      </c>
      <c r="G51" s="44">
        <v>1.7</v>
      </c>
      <c r="H51" s="44">
        <v>0.3</v>
      </c>
      <c r="I51" s="44">
        <v>8.4</v>
      </c>
      <c r="J51" s="44">
        <v>42.7</v>
      </c>
      <c r="K51" s="45"/>
      <c r="L51" s="49">
        <v>1.4</v>
      </c>
    </row>
    <row r="52" spans="1:12" ht="15">
      <c r="A52" s="24"/>
      <c r="B52" s="16"/>
      <c r="C52" s="11"/>
      <c r="D52" s="6" t="s">
        <v>45</v>
      </c>
      <c r="E52" s="43" t="s">
        <v>76</v>
      </c>
      <c r="F52" s="44">
        <v>70</v>
      </c>
      <c r="G52" s="44">
        <v>0.6</v>
      </c>
      <c r="H52" s="44">
        <v>0.1</v>
      </c>
      <c r="I52" s="44">
        <v>5.3</v>
      </c>
      <c r="J52" s="44">
        <v>24.5</v>
      </c>
      <c r="K52" s="45"/>
      <c r="L52" s="49">
        <v>11.46</v>
      </c>
    </row>
    <row r="53" spans="1:12" ht="15">
      <c r="A53" s="25"/>
      <c r="B53" s="18"/>
      <c r="C53" s="8"/>
      <c r="D53" s="19" t="s">
        <v>31</v>
      </c>
      <c r="E53" s="9"/>
      <c r="F53" s="20">
        <f>SUM(F46:F52)</f>
        <v>620</v>
      </c>
      <c r="G53" s="20">
        <f t="shared" ref="G53" si="16">SUM(G46:G52)</f>
        <v>24.900000000000002</v>
      </c>
      <c r="H53" s="20">
        <f t="shared" ref="H53" si="17">SUM(H46:H52)</f>
        <v>22.000000000000004</v>
      </c>
      <c r="I53" s="20">
        <f t="shared" ref="I53" si="18">SUM(I46:I52)</f>
        <v>65.7</v>
      </c>
      <c r="J53" s="20">
        <f t="shared" ref="J53:L53" si="19">SUM(J46:J52)</f>
        <v>651.20000000000016</v>
      </c>
      <c r="K53" s="26"/>
      <c r="L53" s="51">
        <f t="shared" si="19"/>
        <v>84.79000000000002</v>
      </c>
    </row>
    <row r="54" spans="1:12" ht="15">
      <c r="A54" s="27">
        <f>A46</f>
        <v>1</v>
      </c>
      <c r="B54" s="14">
        <f>B46</f>
        <v>3</v>
      </c>
      <c r="C54" s="10" t="s">
        <v>136</v>
      </c>
      <c r="D54" s="7" t="s">
        <v>24</v>
      </c>
      <c r="E54" s="43"/>
      <c r="F54" s="44"/>
      <c r="G54" s="44"/>
      <c r="H54" s="44"/>
      <c r="I54" s="44"/>
      <c r="J54" s="44"/>
      <c r="K54" s="45"/>
      <c r="L54" s="49"/>
    </row>
    <row r="55" spans="1:12" ht="15">
      <c r="A55" s="24"/>
      <c r="B55" s="16"/>
      <c r="C55" s="11"/>
      <c r="D55" s="7" t="s">
        <v>25</v>
      </c>
      <c r="E55" s="43" t="s">
        <v>77</v>
      </c>
      <c r="F55" s="44">
        <v>200</v>
      </c>
      <c r="G55" s="44">
        <v>8.6</v>
      </c>
      <c r="H55" s="44">
        <v>6.1</v>
      </c>
      <c r="I55" s="44">
        <v>13.9</v>
      </c>
      <c r="J55" s="44">
        <v>144.9</v>
      </c>
      <c r="K55" s="45" t="s">
        <v>78</v>
      </c>
      <c r="L55" s="49">
        <v>14.75</v>
      </c>
    </row>
    <row r="56" spans="1:12" ht="15">
      <c r="A56" s="24"/>
      <c r="B56" s="16"/>
      <c r="C56" s="11"/>
      <c r="D56" s="7" t="s">
        <v>26</v>
      </c>
      <c r="E56" s="43"/>
      <c r="F56" s="44"/>
      <c r="G56" s="44"/>
      <c r="H56" s="44"/>
      <c r="I56" s="44"/>
      <c r="J56" s="44"/>
      <c r="K56" s="45"/>
      <c r="L56" s="49"/>
    </row>
    <row r="57" spans="1:12" ht="15">
      <c r="A57" s="24"/>
      <c r="B57" s="16"/>
      <c r="C57" s="11"/>
      <c r="D57" s="7" t="s">
        <v>27</v>
      </c>
      <c r="E57" s="43"/>
      <c r="F57" s="44"/>
      <c r="G57" s="44"/>
      <c r="H57" s="44"/>
      <c r="I57" s="44"/>
      <c r="J57" s="44"/>
      <c r="K57" s="45"/>
      <c r="L57" s="49"/>
    </row>
    <row r="58" spans="1:12" ht="15">
      <c r="A58" s="24"/>
      <c r="B58" s="16"/>
      <c r="C58" s="11"/>
      <c r="D58" s="7" t="s">
        <v>28</v>
      </c>
      <c r="E58" s="43" t="s">
        <v>79</v>
      </c>
      <c r="F58" s="44">
        <v>200</v>
      </c>
      <c r="G58" s="44">
        <v>0.8</v>
      </c>
      <c r="H58" s="44">
        <v>0</v>
      </c>
      <c r="I58" s="44">
        <v>28.5</v>
      </c>
      <c r="J58" s="44">
        <v>117</v>
      </c>
      <c r="K58" s="45" t="s">
        <v>80</v>
      </c>
      <c r="L58" s="49">
        <v>8.7100000000000009</v>
      </c>
    </row>
    <row r="59" spans="1:12" ht="15">
      <c r="A59" s="24"/>
      <c r="B59" s="16"/>
      <c r="C59" s="11"/>
      <c r="D59" s="7" t="s">
        <v>29</v>
      </c>
      <c r="E59" s="43" t="s">
        <v>137</v>
      </c>
      <c r="F59" s="44">
        <v>20</v>
      </c>
      <c r="G59" s="44">
        <v>1.5</v>
      </c>
      <c r="H59" s="44">
        <v>0.2</v>
      </c>
      <c r="I59" s="44">
        <v>9.8000000000000007</v>
      </c>
      <c r="J59" s="44">
        <v>46.9</v>
      </c>
      <c r="K59" s="45"/>
      <c r="L59" s="49">
        <v>1.1200000000000001</v>
      </c>
    </row>
    <row r="60" spans="1:12" ht="15">
      <c r="A60" s="24"/>
      <c r="B60" s="16"/>
      <c r="C60" s="11"/>
      <c r="D60" s="7" t="s">
        <v>30</v>
      </c>
      <c r="E60" s="43" t="s">
        <v>138</v>
      </c>
      <c r="F60" s="44">
        <v>30</v>
      </c>
      <c r="G60" s="44">
        <v>2</v>
      </c>
      <c r="H60" s="44">
        <v>0.4</v>
      </c>
      <c r="I60" s="44">
        <v>10</v>
      </c>
      <c r="J60" s="44">
        <v>51.2</v>
      </c>
      <c r="K60" s="45"/>
      <c r="L60" s="49">
        <v>1.68</v>
      </c>
    </row>
    <row r="61" spans="1:12" ht="1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  <c r="L61" s="49"/>
    </row>
    <row r="62" spans="1:12" ht="1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  <c r="L62" s="49"/>
    </row>
    <row r="63" spans="1:12" ht="15">
      <c r="A63" s="25"/>
      <c r="B63" s="18"/>
      <c r="C63" s="8"/>
      <c r="D63" s="19" t="s">
        <v>31</v>
      </c>
      <c r="E63" s="12"/>
      <c r="F63" s="20">
        <f>SUM(F54:F62)</f>
        <v>450</v>
      </c>
      <c r="G63" s="20">
        <f t="shared" ref="G63" si="20">SUM(G54:G62)</f>
        <v>12.9</v>
      </c>
      <c r="H63" s="20">
        <f t="shared" ref="H63" si="21">SUM(H54:H62)</f>
        <v>6.7</v>
      </c>
      <c r="I63" s="20">
        <f t="shared" ref="I63" si="22">SUM(I54:I62)</f>
        <v>62.2</v>
      </c>
      <c r="J63" s="20">
        <f t="shared" ref="J63:L63" si="23">SUM(J54:J62)</f>
        <v>359.99999999999994</v>
      </c>
      <c r="K63" s="26"/>
      <c r="L63" s="51">
        <f t="shared" si="23"/>
        <v>26.26</v>
      </c>
    </row>
    <row r="64" spans="1:12" ht="15.75" customHeight="1" thickBot="1">
      <c r="A64" s="30">
        <f>A46</f>
        <v>1</v>
      </c>
      <c r="B64" s="31">
        <f>B46</f>
        <v>3</v>
      </c>
      <c r="C64" s="62" t="s">
        <v>4</v>
      </c>
      <c r="D64" s="63"/>
      <c r="E64" s="32"/>
      <c r="F64" s="33">
        <f>F53+F63</f>
        <v>1070</v>
      </c>
      <c r="G64" s="33">
        <f t="shared" ref="G64" si="24">G53+G63</f>
        <v>37.800000000000004</v>
      </c>
      <c r="H64" s="33">
        <f t="shared" ref="H64" si="25">H53+H63</f>
        <v>28.700000000000003</v>
      </c>
      <c r="I64" s="33">
        <f t="shared" ref="I64" si="26">I53+I63</f>
        <v>127.9</v>
      </c>
      <c r="J64" s="33">
        <f t="shared" ref="J64:L64" si="27">J53+J63</f>
        <v>1011.2</v>
      </c>
      <c r="K64" s="33"/>
      <c r="L64" s="52">
        <f t="shared" si="27"/>
        <v>111.05000000000003</v>
      </c>
    </row>
    <row r="65" spans="1:12" ht="15">
      <c r="A65" s="21">
        <v>1</v>
      </c>
      <c r="B65" s="22">
        <v>4</v>
      </c>
      <c r="C65" s="23" t="s">
        <v>20</v>
      </c>
      <c r="D65" s="5" t="s">
        <v>21</v>
      </c>
      <c r="E65" s="40" t="s">
        <v>81</v>
      </c>
      <c r="F65" s="41">
        <v>100</v>
      </c>
      <c r="G65" s="41">
        <v>17</v>
      </c>
      <c r="H65" s="41">
        <v>16.5</v>
      </c>
      <c r="I65" s="41">
        <v>3.9</v>
      </c>
      <c r="J65" s="41">
        <v>232.1</v>
      </c>
      <c r="K65" s="42" t="s">
        <v>82</v>
      </c>
      <c r="L65" s="53">
        <v>51.15</v>
      </c>
    </row>
    <row r="66" spans="1:12" ht="15">
      <c r="A66" s="24"/>
      <c r="B66" s="16"/>
      <c r="C66" s="11"/>
      <c r="D66" s="6" t="s">
        <v>21</v>
      </c>
      <c r="E66" s="43" t="s">
        <v>83</v>
      </c>
      <c r="F66" s="44">
        <v>150</v>
      </c>
      <c r="G66" s="44">
        <v>5.3</v>
      </c>
      <c r="H66" s="44">
        <v>0.6</v>
      </c>
      <c r="I66" s="44">
        <v>29.8</v>
      </c>
      <c r="J66" s="44">
        <v>168</v>
      </c>
      <c r="K66" s="45" t="s">
        <v>84</v>
      </c>
      <c r="L66" s="49">
        <v>7.55</v>
      </c>
    </row>
    <row r="67" spans="1:12" ht="15">
      <c r="A67" s="24"/>
      <c r="B67" s="16"/>
      <c r="C67" s="11"/>
      <c r="D67" s="7" t="s">
        <v>28</v>
      </c>
      <c r="E67" s="43" t="s">
        <v>85</v>
      </c>
      <c r="F67" s="44">
        <v>200</v>
      </c>
      <c r="G67" s="44">
        <v>1</v>
      </c>
      <c r="H67" s="44">
        <v>0.1</v>
      </c>
      <c r="I67" s="44">
        <v>15.6</v>
      </c>
      <c r="J67" s="44">
        <v>66.900000000000006</v>
      </c>
      <c r="K67" s="45" t="s">
        <v>52</v>
      </c>
      <c r="L67" s="49">
        <v>8.77</v>
      </c>
    </row>
    <row r="68" spans="1:12" ht="15">
      <c r="A68" s="24"/>
      <c r="B68" s="16"/>
      <c r="C68" s="11"/>
      <c r="D68" s="7" t="s">
        <v>29</v>
      </c>
      <c r="E68" s="43" t="s">
        <v>137</v>
      </c>
      <c r="F68" s="44">
        <v>20</v>
      </c>
      <c r="G68" s="44">
        <v>1.5</v>
      </c>
      <c r="H68" s="44">
        <v>0.2</v>
      </c>
      <c r="I68" s="44">
        <v>9.8000000000000007</v>
      </c>
      <c r="J68" s="44">
        <v>46.9</v>
      </c>
      <c r="K68" s="45"/>
      <c r="L68" s="49">
        <v>1.1200000000000001</v>
      </c>
    </row>
    <row r="69" spans="1:12" ht="15">
      <c r="A69" s="24"/>
      <c r="B69" s="16"/>
      <c r="C69" s="11"/>
      <c r="D69" s="7" t="s">
        <v>30</v>
      </c>
      <c r="E69" s="43" t="s">
        <v>138</v>
      </c>
      <c r="F69" s="44">
        <v>10</v>
      </c>
      <c r="G69" s="44">
        <v>0.7</v>
      </c>
      <c r="H69" s="44">
        <v>0.1</v>
      </c>
      <c r="I69" s="44">
        <v>3.3</v>
      </c>
      <c r="J69" s="44">
        <v>17.100000000000001</v>
      </c>
      <c r="K69" s="45"/>
      <c r="L69" s="49">
        <v>0.56000000000000005</v>
      </c>
    </row>
    <row r="70" spans="1:12" ht="15">
      <c r="A70" s="24"/>
      <c r="B70" s="16"/>
      <c r="C70" s="11"/>
      <c r="D70" s="6" t="s">
        <v>86</v>
      </c>
      <c r="E70" s="43" t="s">
        <v>87</v>
      </c>
      <c r="F70" s="44">
        <v>100</v>
      </c>
      <c r="G70" s="44">
        <v>0.9</v>
      </c>
      <c r="H70" s="44">
        <v>0.2</v>
      </c>
      <c r="I70" s="44">
        <v>8.1</v>
      </c>
      <c r="J70" s="44">
        <v>37.799999999999997</v>
      </c>
      <c r="K70" s="45"/>
      <c r="L70" s="49">
        <v>26</v>
      </c>
    </row>
    <row r="71" spans="1:12" ht="1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  <c r="L71" s="49"/>
    </row>
    <row r="72" spans="1:12" ht="15">
      <c r="A72" s="25"/>
      <c r="B72" s="18"/>
      <c r="C72" s="8"/>
      <c r="D72" s="19" t="s">
        <v>31</v>
      </c>
      <c r="E72" s="9"/>
      <c r="F72" s="20">
        <f>SUM(F65:F71)</f>
        <v>580</v>
      </c>
      <c r="G72" s="20">
        <f t="shared" ref="G72" si="28">SUM(G65:G71)</f>
        <v>26.4</v>
      </c>
      <c r="H72" s="20">
        <f t="shared" ref="H72" si="29">SUM(H65:H71)</f>
        <v>17.700000000000003</v>
      </c>
      <c r="I72" s="20">
        <f t="shared" ref="I72" si="30">SUM(I65:I71)</f>
        <v>70.5</v>
      </c>
      <c r="J72" s="20">
        <f t="shared" ref="J72:L72" si="31">SUM(J65:J71)</f>
        <v>568.79999999999995</v>
      </c>
      <c r="K72" s="26"/>
      <c r="L72" s="51">
        <f t="shared" si="31"/>
        <v>95.15</v>
      </c>
    </row>
    <row r="73" spans="1:12" ht="15">
      <c r="A73" s="27">
        <f>A65</f>
        <v>1</v>
      </c>
      <c r="B73" s="14">
        <f>B65</f>
        <v>4</v>
      </c>
      <c r="C73" s="10" t="s">
        <v>136</v>
      </c>
      <c r="D73" s="7" t="s">
        <v>24</v>
      </c>
      <c r="E73" s="43"/>
      <c r="F73" s="44"/>
      <c r="G73" s="44"/>
      <c r="H73" s="44"/>
      <c r="I73" s="44"/>
      <c r="J73" s="44"/>
      <c r="K73" s="45"/>
      <c r="L73" s="49"/>
    </row>
    <row r="74" spans="1:12" ht="15">
      <c r="A74" s="24"/>
      <c r="B74" s="16"/>
      <c r="C74" s="11"/>
      <c r="D74" s="7" t="s">
        <v>25</v>
      </c>
      <c r="E74" s="43" t="s">
        <v>88</v>
      </c>
      <c r="F74" s="44">
        <v>250</v>
      </c>
      <c r="G74" s="44">
        <v>5.8</v>
      </c>
      <c r="H74" s="44">
        <v>4.0999999999999996</v>
      </c>
      <c r="I74" s="44">
        <v>14.2</v>
      </c>
      <c r="J74" s="44">
        <v>117</v>
      </c>
      <c r="K74" s="45" t="s">
        <v>89</v>
      </c>
      <c r="L74" s="49">
        <v>9.9600000000000009</v>
      </c>
    </row>
    <row r="75" spans="1:12" ht="15">
      <c r="A75" s="24"/>
      <c r="B75" s="16"/>
      <c r="C75" s="11"/>
      <c r="D75" s="7" t="s">
        <v>26</v>
      </c>
      <c r="E75" s="43"/>
      <c r="F75" s="44"/>
      <c r="G75" s="44"/>
      <c r="H75" s="44"/>
      <c r="I75" s="44"/>
      <c r="J75" s="44"/>
      <c r="K75" s="45"/>
      <c r="L75" s="49"/>
    </row>
    <row r="76" spans="1:12" ht="15">
      <c r="A76" s="24"/>
      <c r="B76" s="16"/>
      <c r="C76" s="11"/>
      <c r="D76" s="7" t="s">
        <v>27</v>
      </c>
      <c r="E76" s="43"/>
      <c r="F76" s="44"/>
      <c r="G76" s="44"/>
      <c r="H76" s="44"/>
      <c r="I76" s="44"/>
      <c r="J76" s="44"/>
      <c r="K76" s="45"/>
      <c r="L76" s="49"/>
    </row>
    <row r="77" spans="1:12" ht="15">
      <c r="A77" s="24"/>
      <c r="B77" s="16"/>
      <c r="C77" s="11"/>
      <c r="D77" s="7" t="s">
        <v>28</v>
      </c>
      <c r="E77" s="43" t="s">
        <v>62</v>
      </c>
      <c r="F77" s="44">
        <v>200</v>
      </c>
      <c r="G77" s="44"/>
      <c r="H77" s="44"/>
      <c r="I77" s="44"/>
      <c r="J77" s="44">
        <v>92</v>
      </c>
      <c r="K77" s="45"/>
      <c r="L77" s="49">
        <v>9.09</v>
      </c>
    </row>
    <row r="78" spans="1:12" ht="15">
      <c r="A78" s="24"/>
      <c r="B78" s="16"/>
      <c r="C78" s="11"/>
      <c r="D78" s="7" t="s">
        <v>29</v>
      </c>
      <c r="E78" s="43" t="s">
        <v>137</v>
      </c>
      <c r="F78" s="44">
        <v>50</v>
      </c>
      <c r="G78" s="44">
        <v>3.8</v>
      </c>
      <c r="H78" s="44">
        <v>0.4</v>
      </c>
      <c r="I78" s="44">
        <v>24.6</v>
      </c>
      <c r="J78" s="44">
        <v>117.2</v>
      </c>
      <c r="K78" s="45"/>
      <c r="L78" s="49">
        <v>2.8</v>
      </c>
    </row>
    <row r="79" spans="1:12" ht="15">
      <c r="A79" s="24"/>
      <c r="B79" s="16"/>
      <c r="C79" s="11"/>
      <c r="D79" s="7" t="s">
        <v>30</v>
      </c>
      <c r="E79" s="43" t="s">
        <v>138</v>
      </c>
      <c r="F79" s="44">
        <v>45</v>
      </c>
      <c r="G79" s="44">
        <v>3</v>
      </c>
      <c r="H79" s="44">
        <v>0.5</v>
      </c>
      <c r="I79" s="44">
        <v>15</v>
      </c>
      <c r="J79" s="44">
        <v>76.900000000000006</v>
      </c>
      <c r="K79" s="45"/>
      <c r="L79" s="49">
        <v>2.52</v>
      </c>
    </row>
    <row r="80" spans="1:12" ht="1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  <c r="L80" s="49"/>
    </row>
    <row r="81" spans="1:12" ht="1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  <c r="L81" s="49"/>
    </row>
    <row r="82" spans="1:12" ht="15">
      <c r="A82" s="25"/>
      <c r="B82" s="18"/>
      <c r="C82" s="8"/>
      <c r="D82" s="19" t="s">
        <v>31</v>
      </c>
      <c r="E82" s="12"/>
      <c r="F82" s="20">
        <f>SUM(F73:F81)</f>
        <v>545</v>
      </c>
      <c r="G82" s="20">
        <f t="shared" ref="G82" si="32">SUM(G73:G81)</f>
        <v>12.6</v>
      </c>
      <c r="H82" s="20">
        <f t="shared" ref="H82" si="33">SUM(H73:H81)</f>
        <v>5</v>
      </c>
      <c r="I82" s="20">
        <f t="shared" ref="I82" si="34">SUM(I73:I81)</f>
        <v>53.8</v>
      </c>
      <c r="J82" s="20">
        <f t="shared" ref="J82:L82" si="35">SUM(J73:J81)</f>
        <v>403.1</v>
      </c>
      <c r="K82" s="26"/>
      <c r="L82" s="51">
        <f t="shared" si="35"/>
        <v>24.37</v>
      </c>
    </row>
    <row r="83" spans="1:12" ht="15.75" customHeight="1" thickBot="1">
      <c r="A83" s="30">
        <f>A65</f>
        <v>1</v>
      </c>
      <c r="B83" s="31">
        <f>B65</f>
        <v>4</v>
      </c>
      <c r="C83" s="62" t="s">
        <v>4</v>
      </c>
      <c r="D83" s="63"/>
      <c r="E83" s="32"/>
      <c r="F83" s="33">
        <f>F72+F82</f>
        <v>1125</v>
      </c>
      <c r="G83" s="33">
        <f t="shared" ref="G83" si="36">G72+G82</f>
        <v>39</v>
      </c>
      <c r="H83" s="33">
        <f t="shared" ref="H83" si="37">H72+H82</f>
        <v>22.700000000000003</v>
      </c>
      <c r="I83" s="33">
        <f t="shared" ref="I83" si="38">I72+I82</f>
        <v>124.3</v>
      </c>
      <c r="J83" s="33">
        <f t="shared" ref="J83:L83" si="39">J72+J82</f>
        <v>971.9</v>
      </c>
      <c r="K83" s="33"/>
      <c r="L83" s="52">
        <f t="shared" si="39"/>
        <v>119.52000000000001</v>
      </c>
    </row>
    <row r="84" spans="1:12" ht="15">
      <c r="A84" s="21">
        <v>1</v>
      </c>
      <c r="B84" s="22">
        <v>5</v>
      </c>
      <c r="C84" s="23" t="s">
        <v>20</v>
      </c>
      <c r="D84" s="5" t="s">
        <v>21</v>
      </c>
      <c r="E84" s="40" t="s">
        <v>90</v>
      </c>
      <c r="F84" s="41">
        <v>150</v>
      </c>
      <c r="G84" s="41">
        <v>29.7</v>
      </c>
      <c r="H84" s="41">
        <v>10.7</v>
      </c>
      <c r="I84" s="41">
        <v>21.7</v>
      </c>
      <c r="J84" s="41">
        <v>301.2</v>
      </c>
      <c r="K84" s="42" t="s">
        <v>91</v>
      </c>
      <c r="L84" s="53">
        <v>57.43</v>
      </c>
    </row>
    <row r="85" spans="1:12" ht="15">
      <c r="A85" s="24"/>
      <c r="B85" s="16"/>
      <c r="C85" s="11"/>
      <c r="D85" s="6"/>
      <c r="E85" s="43" t="s">
        <v>92</v>
      </c>
      <c r="F85" s="44">
        <v>15</v>
      </c>
      <c r="G85" s="44">
        <v>0.1</v>
      </c>
      <c r="H85" s="44">
        <v>10.9</v>
      </c>
      <c r="I85" s="44">
        <v>0.2</v>
      </c>
      <c r="J85" s="44">
        <v>99.1</v>
      </c>
      <c r="K85" s="45" t="s">
        <v>42</v>
      </c>
      <c r="L85" s="49">
        <v>7.4</v>
      </c>
    </row>
    <row r="86" spans="1:12" ht="15">
      <c r="A86" s="24"/>
      <c r="B86" s="16"/>
      <c r="C86" s="11"/>
      <c r="D86" s="7"/>
      <c r="E86" s="43" t="s">
        <v>93</v>
      </c>
      <c r="F86" s="44">
        <v>50</v>
      </c>
      <c r="G86" s="44">
        <v>6</v>
      </c>
      <c r="H86" s="44">
        <v>5.0999999999999996</v>
      </c>
      <c r="I86" s="44">
        <v>0.3</v>
      </c>
      <c r="J86" s="44">
        <v>70.7</v>
      </c>
      <c r="K86" s="45" t="s">
        <v>94</v>
      </c>
      <c r="L86" s="49">
        <v>5.96</v>
      </c>
    </row>
    <row r="87" spans="1:12" ht="15">
      <c r="A87" s="24"/>
      <c r="B87" s="16"/>
      <c r="C87" s="11"/>
      <c r="D87" s="7" t="s">
        <v>28</v>
      </c>
      <c r="E87" s="43" t="s">
        <v>59</v>
      </c>
      <c r="F87" s="44">
        <v>200</v>
      </c>
      <c r="G87" s="44">
        <v>0.2</v>
      </c>
      <c r="H87" s="44">
        <v>0.1</v>
      </c>
      <c r="I87" s="44">
        <v>6.6</v>
      </c>
      <c r="J87" s="44">
        <v>27.9</v>
      </c>
      <c r="K87" s="45" t="s">
        <v>60</v>
      </c>
      <c r="L87" s="49">
        <v>2.0099999999999998</v>
      </c>
    </row>
    <row r="88" spans="1:12" ht="15">
      <c r="A88" s="24"/>
      <c r="B88" s="16"/>
      <c r="C88" s="11"/>
      <c r="D88" s="7" t="s">
        <v>29</v>
      </c>
      <c r="E88" s="43" t="s">
        <v>137</v>
      </c>
      <c r="F88" s="44">
        <v>35</v>
      </c>
      <c r="G88" s="44">
        <v>2.7</v>
      </c>
      <c r="H88" s="44">
        <v>0.3</v>
      </c>
      <c r="I88" s="44">
        <v>17.2</v>
      </c>
      <c r="J88" s="44">
        <v>82</v>
      </c>
      <c r="K88" s="45"/>
      <c r="L88" s="49">
        <v>1.96</v>
      </c>
    </row>
    <row r="89" spans="1:12" ht="15">
      <c r="A89" s="24"/>
      <c r="B89" s="16"/>
      <c r="C89" s="11"/>
      <c r="D89" s="6" t="s">
        <v>30</v>
      </c>
      <c r="E89" s="43" t="s">
        <v>138</v>
      </c>
      <c r="F89" s="44">
        <v>30</v>
      </c>
      <c r="G89" s="44">
        <v>2</v>
      </c>
      <c r="H89" s="44">
        <v>0.4</v>
      </c>
      <c r="I89" s="44">
        <v>10</v>
      </c>
      <c r="J89" s="44">
        <v>51.2</v>
      </c>
      <c r="K89" s="45"/>
      <c r="L89" s="49">
        <v>1.68</v>
      </c>
    </row>
    <row r="90" spans="1:12" ht="15">
      <c r="A90" s="24"/>
      <c r="B90" s="16"/>
      <c r="C90" s="11"/>
      <c r="D90" s="6"/>
      <c r="E90" s="43" t="s">
        <v>95</v>
      </c>
      <c r="F90" s="44">
        <v>20</v>
      </c>
      <c r="G90" s="44"/>
      <c r="H90" s="44"/>
      <c r="I90" s="44"/>
      <c r="J90" s="44">
        <v>32</v>
      </c>
      <c r="K90" s="45"/>
      <c r="L90" s="49">
        <v>2.6</v>
      </c>
    </row>
    <row r="91" spans="1:12" ht="15">
      <c r="A91" s="25"/>
      <c r="B91" s="18"/>
      <c r="C91" s="8"/>
      <c r="D91" s="19" t="s">
        <v>31</v>
      </c>
      <c r="E91" s="9"/>
      <c r="F91" s="20">
        <f>SUM(F84:F90)</f>
        <v>500</v>
      </c>
      <c r="G91" s="20">
        <f t="shared" ref="G91" si="40">SUM(G84:G90)</f>
        <v>40.700000000000003</v>
      </c>
      <c r="H91" s="20">
        <f t="shared" ref="H91" si="41">SUM(H84:H90)</f>
        <v>27.500000000000004</v>
      </c>
      <c r="I91" s="20">
        <f t="shared" ref="I91" si="42">SUM(I84:I90)</f>
        <v>56</v>
      </c>
      <c r="J91" s="20">
        <f t="shared" ref="J91:L91" si="43">SUM(J84:J90)</f>
        <v>664.09999999999991</v>
      </c>
      <c r="K91" s="26"/>
      <c r="L91" s="51">
        <f t="shared" si="43"/>
        <v>79.039999999999992</v>
      </c>
    </row>
    <row r="92" spans="1:12" ht="15">
      <c r="A92" s="27">
        <f>A84</f>
        <v>1</v>
      </c>
      <c r="B92" s="14">
        <f>B84</f>
        <v>5</v>
      </c>
      <c r="C92" s="10" t="s">
        <v>136</v>
      </c>
      <c r="D92" s="7" t="s">
        <v>24</v>
      </c>
      <c r="E92" s="43" t="s">
        <v>96</v>
      </c>
      <c r="F92" s="44">
        <v>80</v>
      </c>
      <c r="G92" s="44">
        <v>2</v>
      </c>
      <c r="H92" s="44">
        <v>8.1</v>
      </c>
      <c r="I92" s="44">
        <v>8.3000000000000007</v>
      </c>
      <c r="J92" s="44">
        <v>114.4</v>
      </c>
      <c r="K92" s="45" t="s">
        <v>97</v>
      </c>
      <c r="L92" s="49">
        <v>4.7699999999999996</v>
      </c>
    </row>
    <row r="93" spans="1:12" ht="15">
      <c r="A93" s="24"/>
      <c r="B93" s="16"/>
      <c r="C93" s="11"/>
      <c r="D93" s="7" t="s">
        <v>25</v>
      </c>
      <c r="E93" s="43" t="s">
        <v>98</v>
      </c>
      <c r="F93" s="44">
        <v>200</v>
      </c>
      <c r="G93" s="44">
        <v>1.7</v>
      </c>
      <c r="H93" s="44">
        <v>4.9000000000000004</v>
      </c>
      <c r="I93" s="44">
        <v>14.4</v>
      </c>
      <c r="J93" s="44">
        <v>125.9</v>
      </c>
      <c r="K93" s="45" t="s">
        <v>97</v>
      </c>
      <c r="L93" s="49">
        <v>14.14</v>
      </c>
    </row>
    <row r="94" spans="1:12" ht="15">
      <c r="A94" s="24"/>
      <c r="B94" s="16"/>
      <c r="C94" s="11"/>
      <c r="D94" s="7" t="s">
        <v>26</v>
      </c>
      <c r="E94" s="43"/>
      <c r="F94" s="44"/>
      <c r="G94" s="44"/>
      <c r="H94" s="44"/>
      <c r="I94" s="44"/>
      <c r="J94" s="44"/>
      <c r="K94" s="45"/>
      <c r="L94" s="49"/>
    </row>
    <row r="95" spans="1:12" ht="15">
      <c r="A95" s="24"/>
      <c r="B95" s="16"/>
      <c r="C95" s="11"/>
      <c r="D95" s="7" t="s">
        <v>27</v>
      </c>
      <c r="E95" s="43"/>
      <c r="F95" s="44"/>
      <c r="G95" s="44"/>
      <c r="H95" s="44"/>
      <c r="I95" s="44"/>
      <c r="J95" s="44"/>
      <c r="K95" s="45"/>
      <c r="L95" s="49"/>
    </row>
    <row r="96" spans="1:12" ht="15">
      <c r="A96" s="24"/>
      <c r="B96" s="16"/>
      <c r="C96" s="11"/>
      <c r="D96" s="7" t="s">
        <v>28</v>
      </c>
      <c r="E96" s="43" t="s">
        <v>51</v>
      </c>
      <c r="F96" s="44">
        <v>200</v>
      </c>
      <c r="G96" s="44">
        <v>1</v>
      </c>
      <c r="H96" s="44">
        <v>0.1</v>
      </c>
      <c r="I96" s="44">
        <v>15.7</v>
      </c>
      <c r="J96" s="44">
        <v>66.900000000000006</v>
      </c>
      <c r="K96" s="45" t="s">
        <v>52</v>
      </c>
      <c r="L96" s="49">
        <v>8.77</v>
      </c>
    </row>
    <row r="97" spans="1:12" ht="15">
      <c r="A97" s="24"/>
      <c r="B97" s="16"/>
      <c r="C97" s="11"/>
      <c r="D97" s="7" t="s">
        <v>29</v>
      </c>
      <c r="E97" s="43" t="s">
        <v>137</v>
      </c>
      <c r="F97" s="44">
        <v>50</v>
      </c>
      <c r="G97" s="44">
        <v>3.8</v>
      </c>
      <c r="H97" s="44">
        <v>0.4</v>
      </c>
      <c r="I97" s="44">
        <v>24.6</v>
      </c>
      <c r="J97" s="44">
        <v>117.2</v>
      </c>
      <c r="K97" s="45"/>
      <c r="L97" s="49">
        <v>2.8</v>
      </c>
    </row>
    <row r="98" spans="1:12" ht="15">
      <c r="A98" s="24"/>
      <c r="B98" s="16"/>
      <c r="C98" s="11"/>
      <c r="D98" s="7" t="s">
        <v>30</v>
      </c>
      <c r="E98" s="43" t="s">
        <v>138</v>
      </c>
      <c r="F98" s="44">
        <v>40</v>
      </c>
      <c r="G98" s="44">
        <v>2.6</v>
      </c>
      <c r="H98" s="44">
        <v>0.5</v>
      </c>
      <c r="I98" s="44">
        <v>13.4</v>
      </c>
      <c r="J98" s="44">
        <v>68.3</v>
      </c>
      <c r="K98" s="45"/>
      <c r="L98" s="49">
        <v>2.2400000000000002</v>
      </c>
    </row>
    <row r="99" spans="1:12" ht="1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  <c r="L99" s="49"/>
    </row>
    <row r="100" spans="1:12" ht="15">
      <c r="A100" s="24"/>
      <c r="B100" s="16"/>
      <c r="C100" s="11"/>
      <c r="D100" s="6"/>
      <c r="E100" s="43"/>
      <c r="F100" s="44"/>
      <c r="G100" s="44"/>
      <c r="H100" s="44"/>
      <c r="I100" s="44"/>
      <c r="J100" s="44"/>
      <c r="K100" s="45"/>
      <c r="L100" s="49"/>
    </row>
    <row r="101" spans="1:12" ht="15">
      <c r="A101" s="25"/>
      <c r="B101" s="18"/>
      <c r="C101" s="8"/>
      <c r="D101" s="19" t="s">
        <v>31</v>
      </c>
      <c r="E101" s="12"/>
      <c r="F101" s="20">
        <f>SUM(F92:F100)</f>
        <v>570</v>
      </c>
      <c r="G101" s="20">
        <f t="shared" ref="G101" si="44">SUM(G92:G100)</f>
        <v>11.1</v>
      </c>
      <c r="H101" s="20">
        <f t="shared" ref="H101" si="45">SUM(H92:H100)</f>
        <v>14</v>
      </c>
      <c r="I101" s="20">
        <f t="shared" ref="I101" si="46">SUM(I92:I100)</f>
        <v>76.400000000000006</v>
      </c>
      <c r="J101" s="20">
        <f t="shared" ref="J101:L101" si="47">SUM(J92:J100)</f>
        <v>492.70000000000005</v>
      </c>
      <c r="K101" s="26"/>
      <c r="L101" s="51">
        <f t="shared" si="47"/>
        <v>32.72</v>
      </c>
    </row>
    <row r="102" spans="1:12" ht="15.75" customHeight="1" thickBot="1">
      <c r="A102" s="30">
        <f>A84</f>
        <v>1</v>
      </c>
      <c r="B102" s="31">
        <f>B84</f>
        <v>5</v>
      </c>
      <c r="C102" s="62" t="s">
        <v>4</v>
      </c>
      <c r="D102" s="63"/>
      <c r="E102" s="32"/>
      <c r="F102" s="33">
        <f>F91+F101</f>
        <v>1070</v>
      </c>
      <c r="G102" s="33">
        <f t="shared" ref="G102" si="48">G91+G101</f>
        <v>51.800000000000004</v>
      </c>
      <c r="H102" s="33">
        <f t="shared" ref="H102" si="49">H91+H101</f>
        <v>41.5</v>
      </c>
      <c r="I102" s="33">
        <f t="shared" ref="I102" si="50">I91+I101</f>
        <v>132.4</v>
      </c>
      <c r="J102" s="33">
        <f t="shared" ref="J102:L102" si="51">J91+J101</f>
        <v>1156.8</v>
      </c>
      <c r="K102" s="33"/>
      <c r="L102" s="52">
        <f t="shared" si="51"/>
        <v>111.75999999999999</v>
      </c>
    </row>
    <row r="103" spans="1:12" ht="15">
      <c r="A103" s="21">
        <v>2</v>
      </c>
      <c r="B103" s="22">
        <v>1</v>
      </c>
      <c r="C103" s="23" t="s">
        <v>20</v>
      </c>
      <c r="D103" s="5" t="s">
        <v>21</v>
      </c>
      <c r="E103" s="40" t="s">
        <v>99</v>
      </c>
      <c r="F103" s="41">
        <v>200</v>
      </c>
      <c r="G103" s="41">
        <v>5.7</v>
      </c>
      <c r="H103" s="41">
        <v>9.8000000000000007</v>
      </c>
      <c r="I103" s="41">
        <v>43.4</v>
      </c>
      <c r="J103" s="41">
        <v>284.39999999999998</v>
      </c>
      <c r="K103" s="42">
        <v>411</v>
      </c>
      <c r="L103" s="53">
        <v>13.72</v>
      </c>
    </row>
    <row r="104" spans="1:12" ht="15">
      <c r="A104" s="24"/>
      <c r="B104" s="16"/>
      <c r="C104" s="11"/>
      <c r="D104" s="6"/>
      <c r="E104" s="43" t="s">
        <v>100</v>
      </c>
      <c r="F104" s="44">
        <v>30</v>
      </c>
      <c r="G104" s="44">
        <v>7</v>
      </c>
      <c r="H104" s="44">
        <v>8.8000000000000007</v>
      </c>
      <c r="I104" s="44">
        <v>0</v>
      </c>
      <c r="J104" s="44">
        <v>107.5</v>
      </c>
      <c r="K104" s="45" t="s">
        <v>44</v>
      </c>
      <c r="L104" s="49">
        <v>14.99</v>
      </c>
    </row>
    <row r="105" spans="1:12" ht="15">
      <c r="A105" s="24"/>
      <c r="B105" s="16"/>
      <c r="C105" s="11"/>
      <c r="D105" s="7" t="s">
        <v>22</v>
      </c>
      <c r="E105" s="43" t="s">
        <v>101</v>
      </c>
      <c r="F105" s="44">
        <v>200</v>
      </c>
      <c r="G105" s="44">
        <v>3.9</v>
      </c>
      <c r="H105" s="44">
        <v>2.9</v>
      </c>
      <c r="I105" s="44">
        <v>11.2</v>
      </c>
      <c r="J105" s="44">
        <v>86</v>
      </c>
      <c r="K105" s="45" t="s">
        <v>39</v>
      </c>
      <c r="L105" s="49">
        <v>11.47</v>
      </c>
    </row>
    <row r="106" spans="1:12" ht="15">
      <c r="A106" s="24"/>
      <c r="B106" s="16"/>
      <c r="C106" s="11"/>
      <c r="D106" s="7" t="s">
        <v>29</v>
      </c>
      <c r="E106" s="43" t="s">
        <v>137</v>
      </c>
      <c r="F106" s="44">
        <v>35</v>
      </c>
      <c r="G106" s="44">
        <v>2.7</v>
      </c>
      <c r="H106" s="44">
        <v>0.3</v>
      </c>
      <c r="I106" s="44">
        <v>17.2</v>
      </c>
      <c r="J106" s="44">
        <v>82</v>
      </c>
      <c r="K106" s="45"/>
      <c r="L106" s="49">
        <v>1.96</v>
      </c>
    </row>
    <row r="107" spans="1:12" ht="15">
      <c r="A107" s="24"/>
      <c r="B107" s="16"/>
      <c r="C107" s="11"/>
      <c r="D107" s="7" t="s">
        <v>23</v>
      </c>
      <c r="E107" s="43" t="s">
        <v>76</v>
      </c>
      <c r="F107" s="44">
        <v>70</v>
      </c>
      <c r="G107" s="44">
        <v>0.6</v>
      </c>
      <c r="H107" s="44">
        <v>0.1</v>
      </c>
      <c r="I107" s="44">
        <v>5.3</v>
      </c>
      <c r="J107" s="44">
        <v>24.5</v>
      </c>
      <c r="K107" s="45"/>
      <c r="L107" s="49">
        <v>11.46</v>
      </c>
    </row>
    <row r="108" spans="1:12" ht="15">
      <c r="A108" s="24"/>
      <c r="B108" s="16"/>
      <c r="C108" s="11"/>
      <c r="D108" s="6" t="s">
        <v>30</v>
      </c>
      <c r="E108" s="43" t="s">
        <v>138</v>
      </c>
      <c r="F108" s="44">
        <v>40</v>
      </c>
      <c r="G108" s="44">
        <v>2.6</v>
      </c>
      <c r="H108" s="44">
        <v>0.5</v>
      </c>
      <c r="I108" s="44">
        <v>13.4</v>
      </c>
      <c r="J108" s="44">
        <v>68.3</v>
      </c>
      <c r="K108" s="45"/>
      <c r="L108" s="49">
        <v>2.2400000000000002</v>
      </c>
    </row>
    <row r="109" spans="1:12" ht="15">
      <c r="A109" s="24"/>
      <c r="B109" s="16"/>
      <c r="C109" s="11"/>
      <c r="D109" s="6"/>
      <c r="E109" s="43" t="s">
        <v>95</v>
      </c>
      <c r="F109" s="44">
        <v>10</v>
      </c>
      <c r="G109" s="44"/>
      <c r="H109" s="44"/>
      <c r="I109" s="44"/>
      <c r="J109" s="44">
        <v>16</v>
      </c>
      <c r="K109" s="45"/>
      <c r="L109" s="49">
        <v>1.3</v>
      </c>
    </row>
    <row r="110" spans="1:12" ht="15">
      <c r="A110" s="25"/>
      <c r="B110" s="18"/>
      <c r="C110" s="8"/>
      <c r="D110" s="19" t="s">
        <v>31</v>
      </c>
      <c r="E110" s="9"/>
      <c r="F110" s="20">
        <f>SUM(F103:F109)</f>
        <v>585</v>
      </c>
      <c r="G110" s="20">
        <f t="shared" ref="G110:J110" si="52">SUM(G103:G109)</f>
        <v>22.5</v>
      </c>
      <c r="H110" s="20">
        <f t="shared" si="52"/>
        <v>22.400000000000002</v>
      </c>
      <c r="I110" s="20">
        <f t="shared" si="52"/>
        <v>90.5</v>
      </c>
      <c r="J110" s="20">
        <f t="shared" si="52"/>
        <v>668.69999999999993</v>
      </c>
      <c r="K110" s="26"/>
      <c r="L110" s="51">
        <f t="shared" ref="L110" si="53">SUM(L103:L109)</f>
        <v>57.14</v>
      </c>
    </row>
    <row r="111" spans="1:12" ht="15">
      <c r="A111" s="27">
        <f>A103</f>
        <v>2</v>
      </c>
      <c r="B111" s="14">
        <f>B103</f>
        <v>1</v>
      </c>
      <c r="C111" s="10" t="s">
        <v>136</v>
      </c>
      <c r="D111" s="7" t="s">
        <v>24</v>
      </c>
      <c r="E111" s="43" t="s">
        <v>63</v>
      </c>
      <c r="F111" s="44">
        <v>100</v>
      </c>
      <c r="G111" s="44">
        <v>1</v>
      </c>
      <c r="H111" s="44">
        <v>5.0999999999999996</v>
      </c>
      <c r="I111" s="44">
        <v>3.1</v>
      </c>
      <c r="J111" s="44">
        <v>62.4</v>
      </c>
      <c r="K111" s="45" t="s">
        <v>64</v>
      </c>
      <c r="L111" s="49">
        <v>13.75</v>
      </c>
    </row>
    <row r="112" spans="1:12" ht="15">
      <c r="A112" s="24"/>
      <c r="B112" s="16"/>
      <c r="C112" s="11"/>
      <c r="D112" s="7" t="s">
        <v>25</v>
      </c>
      <c r="E112" s="43" t="s">
        <v>140</v>
      </c>
      <c r="F112" s="44">
        <v>250</v>
      </c>
      <c r="G112" s="44">
        <v>8.1999999999999993</v>
      </c>
      <c r="H112" s="44">
        <v>3.5</v>
      </c>
      <c r="I112" s="44">
        <v>18.7</v>
      </c>
      <c r="J112" s="44">
        <v>138.69999999999999</v>
      </c>
      <c r="K112" s="45" t="s">
        <v>102</v>
      </c>
      <c r="L112" s="49">
        <v>9.93</v>
      </c>
    </row>
    <row r="113" spans="1:12" ht="15">
      <c r="A113" s="24"/>
      <c r="B113" s="16"/>
      <c r="C113" s="11"/>
      <c r="D113" s="7" t="s">
        <v>26</v>
      </c>
      <c r="E113" s="43"/>
      <c r="F113" s="44"/>
      <c r="G113" s="44"/>
      <c r="H113" s="44"/>
      <c r="I113" s="44"/>
      <c r="J113" s="44"/>
      <c r="K113" s="45"/>
      <c r="L113" s="49"/>
    </row>
    <row r="114" spans="1:12" ht="15">
      <c r="A114" s="24"/>
      <c r="B114" s="16"/>
      <c r="C114" s="11"/>
      <c r="D114" s="7" t="s">
        <v>27</v>
      </c>
      <c r="E114" s="43"/>
      <c r="F114" s="44"/>
      <c r="G114" s="44"/>
      <c r="H114" s="44"/>
      <c r="I114" s="44"/>
      <c r="J114" s="44"/>
      <c r="K114" s="45"/>
      <c r="L114" s="49"/>
    </row>
    <row r="115" spans="1:12" ht="15">
      <c r="A115" s="24"/>
      <c r="B115" s="16"/>
      <c r="C115" s="11"/>
      <c r="D115" s="7" t="s">
        <v>28</v>
      </c>
      <c r="E115" s="43" t="s">
        <v>103</v>
      </c>
      <c r="F115" s="44">
        <v>200</v>
      </c>
      <c r="G115" s="44">
        <v>0.5</v>
      </c>
      <c r="H115" s="44">
        <v>0</v>
      </c>
      <c r="I115" s="44">
        <v>19.8</v>
      </c>
      <c r="J115" s="44">
        <v>81</v>
      </c>
      <c r="K115" s="45" t="s">
        <v>104</v>
      </c>
      <c r="L115" s="49">
        <v>4.42</v>
      </c>
    </row>
    <row r="116" spans="1:12" ht="15">
      <c r="A116" s="24"/>
      <c r="B116" s="16"/>
      <c r="C116" s="11"/>
      <c r="D116" s="7" t="s">
        <v>30</v>
      </c>
      <c r="E116" s="43" t="s">
        <v>138</v>
      </c>
      <c r="F116" s="44">
        <v>50</v>
      </c>
      <c r="G116" s="44">
        <v>3.3</v>
      </c>
      <c r="H116" s="44">
        <v>0.6</v>
      </c>
      <c r="I116" s="44">
        <v>16.7</v>
      </c>
      <c r="J116" s="44">
        <v>85.4</v>
      </c>
      <c r="K116" s="45"/>
      <c r="L116" s="49">
        <v>2.8</v>
      </c>
    </row>
    <row r="117" spans="1:12" ht="15">
      <c r="A117" s="24"/>
      <c r="B117" s="16"/>
      <c r="C117" s="11"/>
      <c r="D117" s="7" t="s">
        <v>29</v>
      </c>
      <c r="E117" s="43" t="s">
        <v>137</v>
      </c>
      <c r="F117" s="44">
        <v>50</v>
      </c>
      <c r="G117" s="44">
        <v>3.8</v>
      </c>
      <c r="H117" s="44">
        <v>0.4</v>
      </c>
      <c r="I117" s="44">
        <v>24.6</v>
      </c>
      <c r="J117" s="44">
        <v>117.2</v>
      </c>
      <c r="K117" s="45"/>
      <c r="L117" s="49">
        <v>2.8</v>
      </c>
    </row>
    <row r="118" spans="1:12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  <c r="L118" s="49"/>
    </row>
    <row r="119" spans="1:12" ht="1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  <c r="L119" s="49"/>
    </row>
    <row r="120" spans="1:12" ht="15">
      <c r="A120" s="25"/>
      <c r="B120" s="18"/>
      <c r="C120" s="8"/>
      <c r="D120" s="19" t="s">
        <v>31</v>
      </c>
      <c r="E120" s="12"/>
      <c r="F120" s="20">
        <f>SUM(F111:F119)</f>
        <v>650</v>
      </c>
      <c r="G120" s="20">
        <f t="shared" ref="G120:J120" si="54">SUM(G111:G119)</f>
        <v>16.8</v>
      </c>
      <c r="H120" s="20">
        <f t="shared" si="54"/>
        <v>9.6</v>
      </c>
      <c r="I120" s="20">
        <f t="shared" si="54"/>
        <v>82.9</v>
      </c>
      <c r="J120" s="20">
        <f t="shared" si="54"/>
        <v>484.7</v>
      </c>
      <c r="K120" s="26"/>
      <c r="L120" s="51">
        <f t="shared" ref="L120" si="55">SUM(L111:L119)</f>
        <v>33.700000000000003</v>
      </c>
    </row>
    <row r="121" spans="1:12" ht="15.75" thickBot="1">
      <c r="A121" s="30">
        <f>A103</f>
        <v>2</v>
      </c>
      <c r="B121" s="31">
        <f>B103</f>
        <v>1</v>
      </c>
      <c r="C121" s="62" t="s">
        <v>4</v>
      </c>
      <c r="D121" s="63"/>
      <c r="E121" s="32"/>
      <c r="F121" s="33">
        <f>F110+F120</f>
        <v>1235</v>
      </c>
      <c r="G121" s="33">
        <f t="shared" ref="G121" si="56">G110+G120</f>
        <v>39.299999999999997</v>
      </c>
      <c r="H121" s="33">
        <f t="shared" ref="H121" si="57">H110+H120</f>
        <v>32</v>
      </c>
      <c r="I121" s="33">
        <f t="shared" ref="I121" si="58">I110+I120</f>
        <v>173.4</v>
      </c>
      <c r="J121" s="33">
        <f t="shared" ref="J121:L121" si="59">J110+J120</f>
        <v>1153.3999999999999</v>
      </c>
      <c r="K121" s="33"/>
      <c r="L121" s="52">
        <f t="shared" si="59"/>
        <v>90.84</v>
      </c>
    </row>
    <row r="122" spans="1:12" ht="15">
      <c r="A122" s="15">
        <v>2</v>
      </c>
      <c r="B122" s="16">
        <v>2</v>
      </c>
      <c r="C122" s="23" t="s">
        <v>20</v>
      </c>
      <c r="D122" s="5" t="s">
        <v>21</v>
      </c>
      <c r="E122" s="40" t="s">
        <v>105</v>
      </c>
      <c r="F122" s="41">
        <v>200</v>
      </c>
      <c r="G122" s="41">
        <v>20.100000000000001</v>
      </c>
      <c r="H122" s="41">
        <v>18.8</v>
      </c>
      <c r="I122" s="41">
        <v>17</v>
      </c>
      <c r="J122" s="41">
        <v>317.89999999999998</v>
      </c>
      <c r="K122" s="42" t="s">
        <v>106</v>
      </c>
      <c r="L122" s="53">
        <v>57.83</v>
      </c>
    </row>
    <row r="123" spans="1:12" ht="15">
      <c r="A123" s="15"/>
      <c r="B123" s="16"/>
      <c r="C123" s="11"/>
      <c r="D123" s="6" t="s">
        <v>24</v>
      </c>
      <c r="E123" s="43" t="s">
        <v>107</v>
      </c>
      <c r="F123" s="44">
        <v>80</v>
      </c>
      <c r="G123" s="44">
        <v>0.6</v>
      </c>
      <c r="H123" s="44">
        <v>0.1</v>
      </c>
      <c r="I123" s="44">
        <v>2</v>
      </c>
      <c r="J123" s="44">
        <v>11.3</v>
      </c>
      <c r="K123" s="45" t="s">
        <v>108</v>
      </c>
      <c r="L123" s="49">
        <v>11.2</v>
      </c>
    </row>
    <row r="124" spans="1:12" ht="15">
      <c r="A124" s="15"/>
      <c r="B124" s="16"/>
      <c r="C124" s="11"/>
      <c r="D124" s="7" t="s">
        <v>22</v>
      </c>
      <c r="E124" s="43" t="s">
        <v>109</v>
      </c>
      <c r="F124" s="44">
        <v>200</v>
      </c>
      <c r="G124" s="44">
        <v>1.6</v>
      </c>
      <c r="H124" s="44">
        <v>1.1000000000000001</v>
      </c>
      <c r="I124" s="44">
        <v>8.6</v>
      </c>
      <c r="J124" s="44">
        <v>50.9</v>
      </c>
      <c r="K124" s="45" t="s">
        <v>110</v>
      </c>
      <c r="L124" s="49">
        <v>8.84</v>
      </c>
    </row>
    <row r="125" spans="1:12" ht="15">
      <c r="A125" s="15"/>
      <c r="B125" s="16"/>
      <c r="C125" s="11"/>
      <c r="D125" s="7" t="s">
        <v>29</v>
      </c>
      <c r="E125" s="43" t="s">
        <v>137</v>
      </c>
      <c r="F125" s="44">
        <v>10</v>
      </c>
      <c r="G125" s="44">
        <v>0.8</v>
      </c>
      <c r="H125" s="44">
        <v>0.1</v>
      </c>
      <c r="I125" s="44">
        <v>4.9000000000000004</v>
      </c>
      <c r="J125" s="44">
        <v>23.4</v>
      </c>
      <c r="K125" s="45"/>
      <c r="L125" s="49">
        <v>0.56000000000000005</v>
      </c>
    </row>
    <row r="126" spans="1:12" ht="15">
      <c r="A126" s="15"/>
      <c r="B126" s="16"/>
      <c r="C126" s="11"/>
      <c r="D126" s="7" t="s">
        <v>23</v>
      </c>
      <c r="E126" s="43" t="s">
        <v>46</v>
      </c>
      <c r="F126" s="44">
        <v>130</v>
      </c>
      <c r="G126" s="44">
        <v>2</v>
      </c>
      <c r="H126" s="44">
        <v>0.7</v>
      </c>
      <c r="I126" s="44">
        <v>27.3</v>
      </c>
      <c r="J126" s="44">
        <v>129.9</v>
      </c>
      <c r="K126" s="45"/>
      <c r="L126" s="49">
        <v>13.2</v>
      </c>
    </row>
    <row r="127" spans="1:12" ht="15">
      <c r="A127" s="15"/>
      <c r="B127" s="16"/>
      <c r="C127" s="11"/>
      <c r="D127" s="6" t="s">
        <v>111</v>
      </c>
      <c r="E127" s="43" t="s">
        <v>138</v>
      </c>
      <c r="F127" s="44">
        <v>10</v>
      </c>
      <c r="G127" s="44">
        <v>0.7</v>
      </c>
      <c r="H127" s="44">
        <v>0.1</v>
      </c>
      <c r="I127" s="44">
        <v>3.3</v>
      </c>
      <c r="J127" s="44">
        <v>17.100000000000001</v>
      </c>
      <c r="K127" s="45"/>
      <c r="L127" s="49">
        <v>0.56000000000000005</v>
      </c>
    </row>
    <row r="128" spans="1:12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  <c r="L128" s="49"/>
    </row>
    <row r="129" spans="1:12" ht="15">
      <c r="A129" s="17"/>
      <c r="B129" s="18"/>
      <c r="C129" s="8"/>
      <c r="D129" s="19" t="s">
        <v>31</v>
      </c>
      <c r="E129" s="9"/>
      <c r="F129" s="20">
        <f>SUM(F122:F128)</f>
        <v>630</v>
      </c>
      <c r="G129" s="20">
        <f t="shared" ref="G129:J129" si="60">SUM(G122:G128)</f>
        <v>25.800000000000004</v>
      </c>
      <c r="H129" s="20">
        <f t="shared" si="60"/>
        <v>20.900000000000006</v>
      </c>
      <c r="I129" s="20">
        <f t="shared" si="60"/>
        <v>63.099999999999994</v>
      </c>
      <c r="J129" s="20">
        <f t="shared" si="60"/>
        <v>550.5</v>
      </c>
      <c r="K129" s="26"/>
      <c r="L129" s="51">
        <f t="shared" ref="L129" si="61">SUM(L122:L128)</f>
        <v>92.190000000000012</v>
      </c>
    </row>
    <row r="130" spans="1:12" ht="15">
      <c r="A130" s="14">
        <f>A122</f>
        <v>2</v>
      </c>
      <c r="B130" s="14">
        <f>B122</f>
        <v>2</v>
      </c>
      <c r="C130" s="10" t="s">
        <v>141</v>
      </c>
      <c r="D130" s="7" t="s">
        <v>24</v>
      </c>
      <c r="E130" s="43"/>
      <c r="F130" s="44"/>
      <c r="G130" s="44"/>
      <c r="H130" s="44"/>
      <c r="I130" s="44"/>
      <c r="J130" s="44"/>
      <c r="K130" s="45"/>
      <c r="L130" s="49"/>
    </row>
    <row r="131" spans="1:12" ht="15">
      <c r="A131" s="15"/>
      <c r="B131" s="16"/>
      <c r="C131" s="11"/>
      <c r="D131" s="7" t="s">
        <v>25</v>
      </c>
      <c r="E131" s="43" t="s">
        <v>112</v>
      </c>
      <c r="F131" s="44">
        <v>90</v>
      </c>
      <c r="G131" s="44">
        <v>16.399999999999999</v>
      </c>
      <c r="H131" s="44">
        <v>15.7</v>
      </c>
      <c r="I131" s="44">
        <v>14.8</v>
      </c>
      <c r="J131" s="44">
        <v>265.7</v>
      </c>
      <c r="K131" s="45" t="s">
        <v>113</v>
      </c>
      <c r="L131" s="49">
        <v>38.880000000000003</v>
      </c>
    </row>
    <row r="132" spans="1:12" ht="15">
      <c r="A132" s="15"/>
      <c r="B132" s="16"/>
      <c r="C132" s="11"/>
      <c r="D132" s="7" t="s">
        <v>27</v>
      </c>
      <c r="E132" s="43" t="s">
        <v>114</v>
      </c>
      <c r="F132" s="44">
        <v>150</v>
      </c>
      <c r="G132" s="44">
        <v>4.4000000000000004</v>
      </c>
      <c r="H132" s="44">
        <v>5.3</v>
      </c>
      <c r="I132" s="44">
        <v>30.5</v>
      </c>
      <c r="J132" s="44">
        <v>157.1</v>
      </c>
      <c r="K132" s="45" t="s">
        <v>115</v>
      </c>
      <c r="L132" s="49">
        <v>6.85</v>
      </c>
    </row>
    <row r="133" spans="1:12" ht="15">
      <c r="A133" s="15"/>
      <c r="B133" s="16"/>
      <c r="C133" s="11"/>
      <c r="D133" s="7" t="s">
        <v>26</v>
      </c>
      <c r="E133" s="43"/>
      <c r="F133" s="44"/>
      <c r="G133" s="44"/>
      <c r="H133" s="44"/>
      <c r="I133" s="44"/>
      <c r="J133" s="44"/>
      <c r="K133" s="45"/>
      <c r="L133" s="49"/>
    </row>
    <row r="134" spans="1:12" ht="15">
      <c r="A134" s="15"/>
      <c r="B134" s="16"/>
      <c r="C134" s="11"/>
      <c r="D134" s="7" t="s">
        <v>28</v>
      </c>
      <c r="E134" s="43" t="s">
        <v>79</v>
      </c>
      <c r="F134" s="44">
        <v>200</v>
      </c>
      <c r="G134" s="44">
        <v>0.5</v>
      </c>
      <c r="H134" s="44">
        <v>0.2</v>
      </c>
      <c r="I134" s="44">
        <v>19.5</v>
      </c>
      <c r="J134" s="44">
        <v>81.3</v>
      </c>
      <c r="K134" s="45" t="s">
        <v>116</v>
      </c>
      <c r="L134" s="49">
        <v>8.7100000000000009</v>
      </c>
    </row>
    <row r="135" spans="1:12" ht="15">
      <c r="A135" s="15"/>
      <c r="B135" s="16"/>
      <c r="C135" s="11"/>
      <c r="D135" s="7" t="s">
        <v>29</v>
      </c>
      <c r="E135" s="43" t="s">
        <v>137</v>
      </c>
      <c r="F135" s="44">
        <v>35</v>
      </c>
      <c r="G135" s="44">
        <v>2.7</v>
      </c>
      <c r="H135" s="44">
        <v>0.3</v>
      </c>
      <c r="I135" s="44">
        <v>17.2</v>
      </c>
      <c r="J135" s="44">
        <v>82</v>
      </c>
      <c r="K135" s="45"/>
      <c r="L135" s="49">
        <v>1.96</v>
      </c>
    </row>
    <row r="136" spans="1:12" ht="15">
      <c r="A136" s="15"/>
      <c r="B136" s="16"/>
      <c r="C136" s="11"/>
      <c r="D136" s="7" t="s">
        <v>30</v>
      </c>
      <c r="E136" s="43" t="s">
        <v>138</v>
      </c>
      <c r="F136" s="44">
        <v>30</v>
      </c>
      <c r="G136" s="44">
        <v>2</v>
      </c>
      <c r="H136" s="44">
        <v>0.4</v>
      </c>
      <c r="I136" s="44">
        <v>10</v>
      </c>
      <c r="J136" s="44">
        <v>51.2</v>
      </c>
      <c r="K136" s="45"/>
      <c r="L136" s="49">
        <v>1.68</v>
      </c>
    </row>
    <row r="137" spans="1:12" ht="15">
      <c r="A137" s="15"/>
      <c r="B137" s="16"/>
      <c r="C137" s="11"/>
      <c r="D137" s="6"/>
      <c r="E137" s="43" t="s">
        <v>62</v>
      </c>
      <c r="F137" s="44">
        <v>200</v>
      </c>
      <c r="G137" s="44"/>
      <c r="H137" s="44"/>
      <c r="I137" s="44"/>
      <c r="J137" s="44">
        <v>92</v>
      </c>
      <c r="K137" s="45"/>
      <c r="L137" s="49">
        <v>9.09</v>
      </c>
    </row>
    <row r="138" spans="1:12" ht="1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  <c r="L138" s="49"/>
    </row>
    <row r="139" spans="1:12" ht="15">
      <c r="A139" s="17"/>
      <c r="B139" s="18"/>
      <c r="C139" s="8"/>
      <c r="D139" s="19" t="s">
        <v>31</v>
      </c>
      <c r="E139" s="12"/>
      <c r="F139" s="20">
        <f>SUM(F130:F138)</f>
        <v>705</v>
      </c>
      <c r="G139" s="20">
        <f t="shared" ref="G139:J139" si="62">SUM(G130:G138)</f>
        <v>25.999999999999996</v>
      </c>
      <c r="H139" s="20">
        <f t="shared" si="62"/>
        <v>21.9</v>
      </c>
      <c r="I139" s="20">
        <f t="shared" si="62"/>
        <v>92</v>
      </c>
      <c r="J139" s="20">
        <f t="shared" si="62"/>
        <v>729.3</v>
      </c>
      <c r="K139" s="26"/>
      <c r="L139" s="51">
        <f t="shared" ref="L139" si="63">SUM(L130:L138)</f>
        <v>67.17</v>
      </c>
    </row>
    <row r="140" spans="1:12" ht="15.75" thickBot="1">
      <c r="A140" s="34">
        <f>A122</f>
        <v>2</v>
      </c>
      <c r="B140" s="34">
        <f>B122</f>
        <v>2</v>
      </c>
      <c r="C140" s="62" t="s">
        <v>4</v>
      </c>
      <c r="D140" s="63"/>
      <c r="E140" s="32"/>
      <c r="F140" s="33">
        <f>F129+F139</f>
        <v>1335</v>
      </c>
      <c r="G140" s="33">
        <f t="shared" ref="G140" si="64">G129+G139</f>
        <v>51.8</v>
      </c>
      <c r="H140" s="33">
        <f t="shared" ref="H140" si="65">H129+H139</f>
        <v>42.800000000000004</v>
      </c>
      <c r="I140" s="33">
        <f t="shared" ref="I140" si="66">I129+I139</f>
        <v>155.1</v>
      </c>
      <c r="J140" s="33">
        <f t="shared" ref="J140:L140" si="67">J129+J139</f>
        <v>1279.8</v>
      </c>
      <c r="K140" s="33"/>
      <c r="L140" s="52">
        <f t="shared" si="67"/>
        <v>159.36000000000001</v>
      </c>
    </row>
    <row r="141" spans="1:12" ht="15">
      <c r="A141" s="21">
        <v>2</v>
      </c>
      <c r="B141" s="22">
        <v>3</v>
      </c>
      <c r="C141" s="23" t="s">
        <v>20</v>
      </c>
      <c r="D141" s="5" t="s">
        <v>21</v>
      </c>
      <c r="E141" s="40" t="s">
        <v>117</v>
      </c>
      <c r="F141" s="41">
        <v>150</v>
      </c>
      <c r="G141" s="41">
        <v>7.9</v>
      </c>
      <c r="H141" s="41">
        <v>6.8</v>
      </c>
      <c r="I141" s="41">
        <v>28.6</v>
      </c>
      <c r="J141" s="41">
        <v>207.7</v>
      </c>
      <c r="K141" s="42" t="s">
        <v>118</v>
      </c>
      <c r="L141" s="53">
        <v>13.29</v>
      </c>
    </row>
    <row r="142" spans="1:12" ht="15">
      <c r="A142" s="24"/>
      <c r="B142" s="16"/>
      <c r="C142" s="11"/>
      <c r="D142" s="6" t="s">
        <v>21</v>
      </c>
      <c r="E142" s="43" t="s">
        <v>119</v>
      </c>
      <c r="F142" s="44">
        <v>100</v>
      </c>
      <c r="G142" s="44">
        <v>16.5</v>
      </c>
      <c r="H142" s="44">
        <v>11.5</v>
      </c>
      <c r="I142" s="44">
        <v>2.9</v>
      </c>
      <c r="J142" s="44">
        <v>181</v>
      </c>
      <c r="K142" s="45" t="s">
        <v>120</v>
      </c>
      <c r="L142" s="49">
        <v>46.91</v>
      </c>
    </row>
    <row r="143" spans="1:12" ht="15">
      <c r="A143" s="24"/>
      <c r="B143" s="16"/>
      <c r="C143" s="11"/>
      <c r="D143" s="7" t="s">
        <v>22</v>
      </c>
      <c r="E143" s="43" t="s">
        <v>121</v>
      </c>
      <c r="F143" s="44">
        <v>200</v>
      </c>
      <c r="G143" s="44">
        <v>0.2</v>
      </c>
      <c r="H143" s="44">
        <v>0</v>
      </c>
      <c r="I143" s="44">
        <v>6.4</v>
      </c>
      <c r="J143" s="44">
        <v>26.8</v>
      </c>
      <c r="K143" s="45" t="s">
        <v>122</v>
      </c>
      <c r="L143" s="49">
        <v>0.92</v>
      </c>
    </row>
    <row r="144" spans="1:12" ht="15.75" customHeight="1">
      <c r="A144" s="24"/>
      <c r="B144" s="16"/>
      <c r="C144" s="11"/>
      <c r="D144" s="7" t="s">
        <v>29</v>
      </c>
      <c r="E144" s="43" t="s">
        <v>137</v>
      </c>
      <c r="F144" s="44">
        <v>20</v>
      </c>
      <c r="G144" s="44">
        <v>1.5</v>
      </c>
      <c r="H144" s="44">
        <v>0.2</v>
      </c>
      <c r="I144" s="44">
        <v>9.8000000000000007</v>
      </c>
      <c r="J144" s="44">
        <v>46.9</v>
      </c>
      <c r="K144" s="45"/>
      <c r="L144" s="49">
        <v>1.1200000000000001</v>
      </c>
    </row>
    <row r="145" spans="1:12" ht="15">
      <c r="A145" s="24"/>
      <c r="B145" s="16"/>
      <c r="C145" s="11"/>
      <c r="D145" s="7" t="s">
        <v>23</v>
      </c>
      <c r="E145" s="43" t="s">
        <v>61</v>
      </c>
      <c r="F145" s="44">
        <v>120</v>
      </c>
      <c r="G145" s="44">
        <v>0.5</v>
      </c>
      <c r="H145" s="44">
        <v>0.5</v>
      </c>
      <c r="I145" s="44">
        <v>11.8</v>
      </c>
      <c r="J145" s="44">
        <v>53.3</v>
      </c>
      <c r="K145" s="45"/>
      <c r="L145" s="49">
        <v>17.399999999999999</v>
      </c>
    </row>
    <row r="146" spans="1:12" ht="15">
      <c r="A146" s="24"/>
      <c r="B146" s="16"/>
      <c r="C146" s="11"/>
      <c r="D146" s="6" t="s">
        <v>30</v>
      </c>
      <c r="E146" s="43" t="s">
        <v>142</v>
      </c>
      <c r="F146" s="44">
        <v>10</v>
      </c>
      <c r="G146" s="44">
        <v>0.7</v>
      </c>
      <c r="H146" s="44">
        <v>0.1</v>
      </c>
      <c r="I146" s="44">
        <v>3.3</v>
      </c>
      <c r="J146" s="44">
        <v>17.100000000000001</v>
      </c>
      <c r="K146" s="45"/>
      <c r="L146" s="49">
        <v>0.56000000000000005</v>
      </c>
    </row>
    <row r="147" spans="1:12" ht="15">
      <c r="A147" s="24"/>
      <c r="B147" s="16"/>
      <c r="C147" s="11"/>
      <c r="D147" s="6"/>
      <c r="E147" s="43" t="s">
        <v>123</v>
      </c>
      <c r="F147" s="44">
        <v>200</v>
      </c>
      <c r="G147" s="44"/>
      <c r="H147" s="44"/>
      <c r="I147" s="44">
        <v>6</v>
      </c>
      <c r="J147" s="44">
        <v>24</v>
      </c>
      <c r="K147" s="45"/>
      <c r="L147" s="49">
        <v>25</v>
      </c>
    </row>
    <row r="148" spans="1:12" ht="15">
      <c r="A148" s="25"/>
      <c r="B148" s="18"/>
      <c r="C148" s="8"/>
      <c r="D148" s="19" t="s">
        <v>31</v>
      </c>
      <c r="E148" s="9"/>
      <c r="F148" s="20">
        <f>SUM(F141:F147)</f>
        <v>800</v>
      </c>
      <c r="G148" s="20">
        <f t="shared" ref="G148:J148" si="68">SUM(G141:G147)</f>
        <v>27.299999999999997</v>
      </c>
      <c r="H148" s="20">
        <f t="shared" si="68"/>
        <v>19.100000000000001</v>
      </c>
      <c r="I148" s="20">
        <f t="shared" si="68"/>
        <v>68.8</v>
      </c>
      <c r="J148" s="20">
        <f t="shared" si="68"/>
        <v>556.79999999999995</v>
      </c>
      <c r="K148" s="26"/>
      <c r="L148" s="51">
        <f t="shared" ref="L148" si="69">SUM(L141:L147)</f>
        <v>105.19999999999999</v>
      </c>
    </row>
    <row r="149" spans="1:12" ht="15">
      <c r="A149" s="27">
        <f>A141</f>
        <v>2</v>
      </c>
      <c r="B149" s="14">
        <f>B141</f>
        <v>3</v>
      </c>
      <c r="C149" s="10" t="s">
        <v>141</v>
      </c>
      <c r="D149" s="7" t="s">
        <v>24</v>
      </c>
      <c r="E149" s="43"/>
      <c r="F149" s="44"/>
      <c r="G149" s="44"/>
      <c r="H149" s="44"/>
      <c r="I149" s="44"/>
      <c r="J149" s="44"/>
      <c r="K149" s="45"/>
      <c r="L149" s="49"/>
    </row>
    <row r="150" spans="1:12" ht="15">
      <c r="A150" s="24"/>
      <c r="B150" s="16"/>
      <c r="C150" s="11"/>
      <c r="D150" s="7" t="s">
        <v>25</v>
      </c>
      <c r="E150" s="43" t="s">
        <v>124</v>
      </c>
      <c r="F150" s="44">
        <v>230</v>
      </c>
      <c r="G150" s="44">
        <v>5.4</v>
      </c>
      <c r="H150" s="44">
        <v>6.5</v>
      </c>
      <c r="I150" s="44">
        <v>11.7</v>
      </c>
      <c r="J150" s="44">
        <v>127</v>
      </c>
      <c r="K150" s="45" t="s">
        <v>54</v>
      </c>
      <c r="L150" s="49">
        <v>16.010000000000002</v>
      </c>
    </row>
    <row r="151" spans="1:12" ht="15">
      <c r="A151" s="24"/>
      <c r="B151" s="16"/>
      <c r="C151" s="11"/>
      <c r="D151" s="7" t="s">
        <v>26</v>
      </c>
      <c r="E151" s="43"/>
      <c r="F151" s="44"/>
      <c r="G151" s="44"/>
      <c r="H151" s="44"/>
      <c r="I151" s="44"/>
      <c r="J151" s="44"/>
      <c r="K151" s="45"/>
      <c r="L151" s="49"/>
    </row>
    <row r="152" spans="1:12" ht="15">
      <c r="A152" s="24"/>
      <c r="B152" s="16"/>
      <c r="C152" s="11"/>
      <c r="D152" s="7" t="s">
        <v>27</v>
      </c>
      <c r="E152" s="43"/>
      <c r="F152" s="44"/>
      <c r="G152" s="44"/>
      <c r="H152" s="44"/>
      <c r="I152" s="44"/>
      <c r="J152" s="44"/>
      <c r="K152" s="45"/>
      <c r="L152" s="49"/>
    </row>
    <row r="153" spans="1:12" ht="15">
      <c r="A153" s="24"/>
      <c r="B153" s="16"/>
      <c r="C153" s="11"/>
      <c r="D153" s="7" t="s">
        <v>28</v>
      </c>
      <c r="E153" s="43" t="s">
        <v>59</v>
      </c>
      <c r="F153" s="44">
        <v>200</v>
      </c>
      <c r="G153" s="44">
        <v>0.2</v>
      </c>
      <c r="H153" s="44">
        <v>0.1</v>
      </c>
      <c r="I153" s="44">
        <v>6.6</v>
      </c>
      <c r="J153" s="44">
        <v>27.9</v>
      </c>
      <c r="K153" s="45" t="s">
        <v>60</v>
      </c>
      <c r="L153" s="49">
        <v>1.96</v>
      </c>
    </row>
    <row r="154" spans="1:12" ht="15">
      <c r="A154" s="24"/>
      <c r="B154" s="16"/>
      <c r="C154" s="11"/>
      <c r="D154" s="7" t="s">
        <v>29</v>
      </c>
      <c r="E154" s="43" t="s">
        <v>137</v>
      </c>
      <c r="F154" s="44">
        <v>50</v>
      </c>
      <c r="G154" s="44">
        <v>3.8</v>
      </c>
      <c r="H154" s="44">
        <v>0.4</v>
      </c>
      <c r="I154" s="44">
        <v>24.6</v>
      </c>
      <c r="J154" s="44">
        <v>117.2</v>
      </c>
      <c r="K154" s="45"/>
      <c r="L154" s="49">
        <v>2.8</v>
      </c>
    </row>
    <row r="155" spans="1:12" ht="15">
      <c r="A155" s="24"/>
      <c r="B155" s="16"/>
      <c r="C155" s="11"/>
      <c r="D155" s="7" t="s">
        <v>30</v>
      </c>
      <c r="E155" s="43" t="s">
        <v>138</v>
      </c>
      <c r="F155" s="44">
        <v>45</v>
      </c>
      <c r="G155" s="44">
        <v>3</v>
      </c>
      <c r="H155" s="44">
        <v>0.5</v>
      </c>
      <c r="I155" s="44">
        <v>15</v>
      </c>
      <c r="J155" s="44">
        <v>76.900000000000006</v>
      </c>
      <c r="K155" s="45"/>
      <c r="L155" s="49">
        <v>2.52</v>
      </c>
    </row>
    <row r="156" spans="1:12" ht="15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  <c r="L156" s="49"/>
    </row>
    <row r="157" spans="1:12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  <c r="L157" s="49"/>
    </row>
    <row r="158" spans="1:12" ht="15">
      <c r="A158" s="25"/>
      <c r="B158" s="18"/>
      <c r="C158" s="8"/>
      <c r="D158" s="19" t="s">
        <v>31</v>
      </c>
      <c r="E158" s="12"/>
      <c r="F158" s="20">
        <f>SUM(F149:F157)</f>
        <v>525</v>
      </c>
      <c r="G158" s="20">
        <f t="shared" ref="G158:J158" si="70">SUM(G149:G157)</f>
        <v>12.4</v>
      </c>
      <c r="H158" s="20">
        <f t="shared" si="70"/>
        <v>7.5</v>
      </c>
      <c r="I158" s="20">
        <f t="shared" si="70"/>
        <v>57.9</v>
      </c>
      <c r="J158" s="20">
        <f t="shared" si="70"/>
        <v>349</v>
      </c>
      <c r="K158" s="26"/>
      <c r="L158" s="51">
        <f t="shared" ref="L158" si="71">SUM(L149:L157)</f>
        <v>23.290000000000003</v>
      </c>
    </row>
    <row r="159" spans="1:12" ht="15.75" thickBot="1">
      <c r="A159" s="30">
        <f>A141</f>
        <v>2</v>
      </c>
      <c r="B159" s="31">
        <f>B141</f>
        <v>3</v>
      </c>
      <c r="C159" s="62" t="s">
        <v>4</v>
      </c>
      <c r="D159" s="63"/>
      <c r="E159" s="32"/>
      <c r="F159" s="33">
        <f>F148+F158</f>
        <v>1325</v>
      </c>
      <c r="G159" s="33">
        <f t="shared" ref="G159" si="72">G148+G158</f>
        <v>39.699999999999996</v>
      </c>
      <c r="H159" s="33">
        <f t="shared" ref="H159" si="73">H148+H158</f>
        <v>26.6</v>
      </c>
      <c r="I159" s="33">
        <f t="shared" ref="I159" si="74">I148+I158</f>
        <v>126.69999999999999</v>
      </c>
      <c r="J159" s="33">
        <f t="shared" ref="J159:L159" si="75">J148+J158</f>
        <v>905.8</v>
      </c>
      <c r="K159" s="33"/>
      <c r="L159" s="52">
        <f t="shared" si="75"/>
        <v>128.48999999999998</v>
      </c>
    </row>
    <row r="160" spans="1:12" ht="15">
      <c r="A160" s="21">
        <v>2</v>
      </c>
      <c r="B160" s="22">
        <v>4</v>
      </c>
      <c r="C160" s="23" t="s">
        <v>20</v>
      </c>
      <c r="D160" s="5" t="s">
        <v>21</v>
      </c>
      <c r="E160" s="40" t="s">
        <v>125</v>
      </c>
      <c r="F160" s="41">
        <v>150</v>
      </c>
      <c r="G160" s="41">
        <v>8.1999999999999993</v>
      </c>
      <c r="H160" s="41">
        <v>6.3</v>
      </c>
      <c r="I160" s="41">
        <v>35.9</v>
      </c>
      <c r="J160" s="41">
        <v>233.7</v>
      </c>
      <c r="K160" s="42" t="s">
        <v>126</v>
      </c>
      <c r="L160" s="53">
        <v>8.1999999999999993</v>
      </c>
    </row>
    <row r="161" spans="1:12" ht="15">
      <c r="A161" s="24"/>
      <c r="B161" s="16"/>
      <c r="C161" s="11"/>
      <c r="D161" s="6" t="s">
        <v>21</v>
      </c>
      <c r="E161" s="43" t="s">
        <v>127</v>
      </c>
      <c r="F161" s="44">
        <v>90</v>
      </c>
      <c r="G161" s="44">
        <v>17.2</v>
      </c>
      <c r="H161" s="44">
        <v>3.9</v>
      </c>
      <c r="I161" s="44">
        <v>12</v>
      </c>
      <c r="J161" s="44">
        <v>151.80000000000001</v>
      </c>
      <c r="K161" s="45" t="s">
        <v>128</v>
      </c>
      <c r="L161" s="49">
        <v>40.729999999999997</v>
      </c>
    </row>
    <row r="162" spans="1:12" ht="15">
      <c r="A162" s="24"/>
      <c r="B162" s="16"/>
      <c r="C162" s="11"/>
      <c r="D162" s="7" t="s">
        <v>22</v>
      </c>
      <c r="E162" s="43" t="s">
        <v>101</v>
      </c>
      <c r="F162" s="44">
        <v>200</v>
      </c>
      <c r="G162" s="44">
        <v>3.9</v>
      </c>
      <c r="H162" s="44">
        <v>2.9</v>
      </c>
      <c r="I162" s="44">
        <v>11.2</v>
      </c>
      <c r="J162" s="44">
        <v>86</v>
      </c>
      <c r="K162" s="45" t="s">
        <v>39</v>
      </c>
      <c r="L162" s="49">
        <v>11.17</v>
      </c>
    </row>
    <row r="163" spans="1:12" ht="15">
      <c r="A163" s="24"/>
      <c r="B163" s="16"/>
      <c r="C163" s="11"/>
      <c r="D163" s="7" t="s">
        <v>29</v>
      </c>
      <c r="E163" s="43" t="s">
        <v>137</v>
      </c>
      <c r="F163" s="44">
        <v>15</v>
      </c>
      <c r="G163" s="44">
        <v>1.1000000000000001</v>
      </c>
      <c r="H163" s="44">
        <v>0.1</v>
      </c>
      <c r="I163" s="44">
        <v>7.4</v>
      </c>
      <c r="J163" s="44">
        <v>35.200000000000003</v>
      </c>
      <c r="K163" s="45"/>
      <c r="L163" s="49">
        <v>0.84</v>
      </c>
    </row>
    <row r="164" spans="1:12" ht="15">
      <c r="A164" s="24"/>
      <c r="B164" s="16"/>
      <c r="C164" s="11"/>
      <c r="D164" s="7" t="s">
        <v>23</v>
      </c>
      <c r="E164" s="43" t="s">
        <v>87</v>
      </c>
      <c r="F164" s="44">
        <v>100</v>
      </c>
      <c r="G164" s="44">
        <v>0.9</v>
      </c>
      <c r="H164" s="44">
        <v>0.2</v>
      </c>
      <c r="I164" s="44">
        <v>8.1</v>
      </c>
      <c r="J164" s="44">
        <v>37.799999999999997</v>
      </c>
      <c r="K164" s="45"/>
      <c r="L164" s="49">
        <v>26</v>
      </c>
    </row>
    <row r="165" spans="1:12" ht="15">
      <c r="A165" s="24"/>
      <c r="B165" s="16"/>
      <c r="C165" s="11"/>
      <c r="D165" s="6" t="s">
        <v>30</v>
      </c>
      <c r="E165" s="43" t="s">
        <v>138</v>
      </c>
      <c r="F165" s="44">
        <v>20</v>
      </c>
      <c r="G165" s="44">
        <v>1.3</v>
      </c>
      <c r="H165" s="44">
        <v>0.2</v>
      </c>
      <c r="I165" s="44">
        <v>6.7</v>
      </c>
      <c r="J165" s="44">
        <v>34.200000000000003</v>
      </c>
      <c r="K165" s="45"/>
      <c r="L165" s="49">
        <v>1.1200000000000001</v>
      </c>
    </row>
    <row r="166" spans="1:12" ht="1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  <c r="L166" s="49"/>
    </row>
    <row r="167" spans="1:12" ht="15">
      <c r="A167" s="25"/>
      <c r="B167" s="18"/>
      <c r="C167" s="8"/>
      <c r="D167" s="19" t="s">
        <v>31</v>
      </c>
      <c r="E167" s="9"/>
      <c r="F167" s="20">
        <f>SUM(F160:F166)</f>
        <v>575</v>
      </c>
      <c r="G167" s="20">
        <f t="shared" ref="G167:J167" si="76">SUM(G160:G166)</f>
        <v>32.599999999999994</v>
      </c>
      <c r="H167" s="20">
        <f t="shared" si="76"/>
        <v>13.599999999999998</v>
      </c>
      <c r="I167" s="20">
        <f t="shared" si="76"/>
        <v>81.3</v>
      </c>
      <c r="J167" s="20">
        <f t="shared" si="76"/>
        <v>578.70000000000005</v>
      </c>
      <c r="K167" s="26"/>
      <c r="L167" s="51">
        <f t="shared" ref="L167" si="77">SUM(L160:L166)</f>
        <v>88.06</v>
      </c>
    </row>
    <row r="168" spans="1:12" ht="15">
      <c r="A168" s="27">
        <f>A160</f>
        <v>2</v>
      </c>
      <c r="B168" s="14">
        <f>B160</f>
        <v>4</v>
      </c>
      <c r="C168" s="10" t="s">
        <v>136</v>
      </c>
      <c r="D168" s="7" t="s">
        <v>24</v>
      </c>
      <c r="E168" s="43"/>
      <c r="F168" s="44"/>
      <c r="G168" s="44"/>
      <c r="H168" s="44"/>
      <c r="I168" s="44"/>
      <c r="J168" s="44"/>
      <c r="K168" s="45"/>
      <c r="L168" s="49"/>
    </row>
    <row r="169" spans="1:12" ht="15">
      <c r="A169" s="24"/>
      <c r="B169" s="16"/>
      <c r="C169" s="11"/>
      <c r="D169" s="7" t="s">
        <v>25</v>
      </c>
      <c r="E169" s="43" t="s">
        <v>129</v>
      </c>
      <c r="F169" s="44">
        <v>200</v>
      </c>
      <c r="G169" s="44">
        <v>1.9</v>
      </c>
      <c r="H169" s="44">
        <v>2.7</v>
      </c>
      <c r="I169" s="44">
        <v>12</v>
      </c>
      <c r="J169" s="44">
        <v>85.7</v>
      </c>
      <c r="K169" s="45" t="s">
        <v>130</v>
      </c>
      <c r="L169" s="49">
        <v>10.7</v>
      </c>
    </row>
    <row r="170" spans="1:12" ht="15">
      <c r="A170" s="24"/>
      <c r="B170" s="16"/>
      <c r="C170" s="11"/>
      <c r="D170" s="7" t="s">
        <v>26</v>
      </c>
      <c r="E170" s="43"/>
      <c r="F170" s="44"/>
      <c r="G170" s="44"/>
      <c r="H170" s="44"/>
      <c r="I170" s="44"/>
      <c r="J170" s="44"/>
      <c r="K170" s="45"/>
      <c r="L170" s="49"/>
    </row>
    <row r="171" spans="1:12" ht="15">
      <c r="A171" s="24"/>
      <c r="B171" s="16"/>
      <c r="C171" s="11"/>
      <c r="D171" s="7" t="s">
        <v>27</v>
      </c>
      <c r="E171" s="43"/>
      <c r="F171" s="44"/>
      <c r="G171" s="44"/>
      <c r="H171" s="44"/>
      <c r="I171" s="44"/>
      <c r="J171" s="44"/>
      <c r="K171" s="45"/>
      <c r="L171" s="49"/>
    </row>
    <row r="172" spans="1:12" ht="15">
      <c r="A172" s="24"/>
      <c r="B172" s="16"/>
      <c r="C172" s="11"/>
      <c r="D172" s="7" t="s">
        <v>28</v>
      </c>
      <c r="E172" s="43" t="s">
        <v>51</v>
      </c>
      <c r="F172" s="44">
        <v>200</v>
      </c>
      <c r="G172" s="44">
        <v>1</v>
      </c>
      <c r="H172" s="44">
        <v>0.1</v>
      </c>
      <c r="I172" s="44">
        <v>15.7</v>
      </c>
      <c r="J172" s="44">
        <v>66.900000000000006</v>
      </c>
      <c r="K172" s="45" t="s">
        <v>52</v>
      </c>
      <c r="L172" s="49">
        <v>8.77</v>
      </c>
    </row>
    <row r="173" spans="1:12" ht="15">
      <c r="A173" s="24"/>
      <c r="B173" s="16"/>
      <c r="C173" s="11"/>
      <c r="D173" s="7" t="s">
        <v>29</v>
      </c>
      <c r="E173" s="43" t="s">
        <v>137</v>
      </c>
      <c r="F173" s="44">
        <v>50</v>
      </c>
      <c r="G173" s="44">
        <v>3.8</v>
      </c>
      <c r="H173" s="44">
        <v>0.4</v>
      </c>
      <c r="I173" s="44">
        <v>24.6</v>
      </c>
      <c r="J173" s="44">
        <v>117.2</v>
      </c>
      <c r="K173" s="45"/>
      <c r="L173" s="49">
        <v>2.8</v>
      </c>
    </row>
    <row r="174" spans="1:12" ht="15">
      <c r="A174" s="24"/>
      <c r="B174" s="16"/>
      <c r="C174" s="11"/>
      <c r="D174" s="7" t="s">
        <v>30</v>
      </c>
      <c r="E174" s="43" t="s">
        <v>138</v>
      </c>
      <c r="F174" s="44">
        <v>40</v>
      </c>
      <c r="G174" s="44">
        <v>2.6</v>
      </c>
      <c r="H174" s="44">
        <v>0.5</v>
      </c>
      <c r="I174" s="44">
        <v>13.4</v>
      </c>
      <c r="J174" s="44">
        <v>68.3</v>
      </c>
      <c r="K174" s="45"/>
      <c r="L174" s="49">
        <v>2.2400000000000002</v>
      </c>
    </row>
    <row r="175" spans="1:12" ht="1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  <c r="L175" s="49"/>
    </row>
    <row r="176" spans="1:12" ht="1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  <c r="L176" s="49"/>
    </row>
    <row r="177" spans="1:12" ht="15">
      <c r="A177" s="25"/>
      <c r="B177" s="18"/>
      <c r="C177" s="8"/>
      <c r="D177" s="19" t="s">
        <v>31</v>
      </c>
      <c r="E177" s="12"/>
      <c r="F177" s="20">
        <f>SUM(F168:F176)</f>
        <v>490</v>
      </c>
      <c r="G177" s="20">
        <f t="shared" ref="G177:J177" si="78">SUM(G168:G176)</f>
        <v>9.2999999999999989</v>
      </c>
      <c r="H177" s="20">
        <f t="shared" si="78"/>
        <v>3.7</v>
      </c>
      <c r="I177" s="20">
        <f t="shared" si="78"/>
        <v>65.7</v>
      </c>
      <c r="J177" s="20">
        <f t="shared" si="78"/>
        <v>338.1</v>
      </c>
      <c r="K177" s="26"/>
      <c r="L177" s="51">
        <f t="shared" ref="L177" si="79">SUM(L168:L176)</f>
        <v>24.509999999999998</v>
      </c>
    </row>
    <row r="178" spans="1:12" ht="15.75" thickBot="1">
      <c r="A178" s="30">
        <f>A160</f>
        <v>2</v>
      </c>
      <c r="B178" s="31">
        <f>B160</f>
        <v>4</v>
      </c>
      <c r="C178" s="62" t="s">
        <v>4</v>
      </c>
      <c r="D178" s="63"/>
      <c r="E178" s="32"/>
      <c r="F178" s="33">
        <f>F167+F177</f>
        <v>1065</v>
      </c>
      <c r="G178" s="33">
        <f t="shared" ref="G178" si="80">G167+G177</f>
        <v>41.899999999999991</v>
      </c>
      <c r="H178" s="33">
        <f t="shared" ref="H178" si="81">H167+H177</f>
        <v>17.299999999999997</v>
      </c>
      <c r="I178" s="33">
        <f t="shared" ref="I178" si="82">I167+I177</f>
        <v>147</v>
      </c>
      <c r="J178" s="33">
        <f t="shared" ref="J178:L178" si="83">J167+J177</f>
        <v>916.80000000000007</v>
      </c>
      <c r="K178" s="33"/>
      <c r="L178" s="52">
        <f t="shared" si="83"/>
        <v>112.57</v>
      </c>
    </row>
    <row r="179" spans="1:12" ht="15">
      <c r="A179" s="21">
        <v>2</v>
      </c>
      <c r="B179" s="22">
        <v>5</v>
      </c>
      <c r="C179" s="23" t="s">
        <v>20</v>
      </c>
      <c r="D179" s="5" t="s">
        <v>21</v>
      </c>
      <c r="E179" s="40" t="s">
        <v>65</v>
      </c>
      <c r="F179" s="41">
        <v>150</v>
      </c>
      <c r="G179" s="41">
        <v>12.7</v>
      </c>
      <c r="H179" s="41">
        <v>18</v>
      </c>
      <c r="I179" s="41">
        <v>3.3</v>
      </c>
      <c r="J179" s="41">
        <v>225.5</v>
      </c>
      <c r="K179" s="42" t="s">
        <v>66</v>
      </c>
      <c r="L179" s="53">
        <v>22.22</v>
      </c>
    </row>
    <row r="180" spans="1:12" ht="15">
      <c r="A180" s="24"/>
      <c r="B180" s="16"/>
      <c r="C180" s="11"/>
      <c r="D180" s="6"/>
      <c r="E180" s="43" t="s">
        <v>43</v>
      </c>
      <c r="F180" s="44">
        <v>30</v>
      </c>
      <c r="G180" s="44">
        <v>7</v>
      </c>
      <c r="H180" s="44">
        <v>8.8000000000000007</v>
      </c>
      <c r="I180" s="44">
        <v>0</v>
      </c>
      <c r="J180" s="44">
        <v>107.5</v>
      </c>
      <c r="K180" s="45" t="s">
        <v>44</v>
      </c>
      <c r="L180" s="49">
        <v>14.99</v>
      </c>
    </row>
    <row r="181" spans="1:12" ht="15">
      <c r="A181" s="24"/>
      <c r="B181" s="16"/>
      <c r="C181" s="11"/>
      <c r="D181" s="6"/>
      <c r="E181" s="43" t="s">
        <v>41</v>
      </c>
      <c r="F181" s="44">
        <v>10</v>
      </c>
      <c r="G181" s="44">
        <v>0.1</v>
      </c>
      <c r="H181" s="44">
        <v>7.2</v>
      </c>
      <c r="I181" s="44">
        <v>0.1</v>
      </c>
      <c r="J181" s="44">
        <v>66.099999999999994</v>
      </c>
      <c r="K181" s="45" t="s">
        <v>42</v>
      </c>
      <c r="L181" s="49">
        <v>4.5</v>
      </c>
    </row>
    <row r="182" spans="1:12" ht="15">
      <c r="A182" s="24"/>
      <c r="B182" s="16"/>
      <c r="C182" s="11"/>
      <c r="D182" s="7" t="s">
        <v>22</v>
      </c>
      <c r="E182" s="43" t="s">
        <v>109</v>
      </c>
      <c r="F182" s="44">
        <v>200</v>
      </c>
      <c r="G182" s="44">
        <v>1.6</v>
      </c>
      <c r="H182" s="44">
        <v>1.1000000000000001</v>
      </c>
      <c r="I182" s="44">
        <v>8.6</v>
      </c>
      <c r="J182" s="44">
        <v>50.9</v>
      </c>
      <c r="K182" s="45" t="s">
        <v>110</v>
      </c>
      <c r="L182" s="49">
        <v>8.84</v>
      </c>
    </row>
    <row r="183" spans="1:12" ht="15">
      <c r="A183" s="24"/>
      <c r="B183" s="16"/>
      <c r="C183" s="11"/>
      <c r="D183" s="7" t="s">
        <v>29</v>
      </c>
      <c r="E183" s="43" t="s">
        <v>137</v>
      </c>
      <c r="F183" s="44">
        <v>30</v>
      </c>
      <c r="G183" s="44">
        <v>2.2999999999999998</v>
      </c>
      <c r="H183" s="44">
        <v>0.2</v>
      </c>
      <c r="I183" s="44">
        <v>14.8</v>
      </c>
      <c r="J183" s="44">
        <v>70.3</v>
      </c>
      <c r="K183" s="45"/>
      <c r="L183" s="49">
        <v>1.68</v>
      </c>
    </row>
    <row r="184" spans="1:12" ht="15">
      <c r="A184" s="24"/>
      <c r="B184" s="16"/>
      <c r="C184" s="11"/>
      <c r="D184" s="7" t="s">
        <v>30</v>
      </c>
      <c r="E184" s="43" t="s">
        <v>138</v>
      </c>
      <c r="F184" s="44">
        <v>30</v>
      </c>
      <c r="G184" s="44">
        <v>2</v>
      </c>
      <c r="H184" s="44">
        <v>0.4</v>
      </c>
      <c r="I184" s="44">
        <v>10</v>
      </c>
      <c r="J184" s="44">
        <v>51.2</v>
      </c>
      <c r="K184" s="45"/>
      <c r="L184" s="49">
        <v>1.68</v>
      </c>
    </row>
    <row r="185" spans="1:12" ht="15">
      <c r="A185" s="24"/>
      <c r="B185" s="16"/>
      <c r="C185" s="11"/>
      <c r="D185" s="6" t="s">
        <v>45</v>
      </c>
      <c r="E185" s="43" t="s">
        <v>76</v>
      </c>
      <c r="F185" s="44">
        <v>70</v>
      </c>
      <c r="G185" s="44">
        <v>0.6</v>
      </c>
      <c r="H185" s="44">
        <v>0.1</v>
      </c>
      <c r="I185" s="44">
        <v>5.3</v>
      </c>
      <c r="J185" s="44">
        <v>24.5</v>
      </c>
      <c r="K185" s="45"/>
      <c r="L185" s="49">
        <v>11.46</v>
      </c>
    </row>
    <row r="186" spans="1:12" ht="1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  <c r="L186" s="49"/>
    </row>
    <row r="187" spans="1:12" ht="15.75" customHeight="1">
      <c r="A187" s="25"/>
      <c r="B187" s="18"/>
      <c r="C187" s="8"/>
      <c r="D187" s="19" t="s">
        <v>31</v>
      </c>
      <c r="E187" s="9"/>
      <c r="F187" s="20">
        <f>SUM(F179:F186)</f>
        <v>520</v>
      </c>
      <c r="G187" s="20">
        <f>SUM(G179:G186)</f>
        <v>26.300000000000004</v>
      </c>
      <c r="H187" s="20">
        <f>SUM(H179:H186)</f>
        <v>35.800000000000004</v>
      </c>
      <c r="I187" s="20">
        <f>SUM(I179:I186)</f>
        <v>42.099999999999994</v>
      </c>
      <c r="J187" s="20">
        <f>SUM(J179:J186)</f>
        <v>596</v>
      </c>
      <c r="K187" s="26"/>
      <c r="L187" s="51">
        <f>SUM(L179:L186)</f>
        <v>65.37</v>
      </c>
    </row>
    <row r="188" spans="1:12" ht="15">
      <c r="A188" s="27">
        <f>A179</f>
        <v>2</v>
      </c>
      <c r="B188" s="14">
        <f>B179</f>
        <v>5</v>
      </c>
      <c r="C188" s="10" t="s">
        <v>136</v>
      </c>
      <c r="D188" s="7" t="s">
        <v>24</v>
      </c>
      <c r="E188" s="43" t="s">
        <v>131</v>
      </c>
      <c r="F188" s="44">
        <v>100</v>
      </c>
      <c r="G188" s="44">
        <v>1.6</v>
      </c>
      <c r="H188" s="44">
        <v>10.1</v>
      </c>
      <c r="I188" s="44">
        <v>9.6</v>
      </c>
      <c r="J188" s="44">
        <v>135.9</v>
      </c>
      <c r="K188" s="45" t="s">
        <v>132</v>
      </c>
      <c r="L188" s="49">
        <v>3.64</v>
      </c>
    </row>
    <row r="189" spans="1:12" ht="15">
      <c r="A189" s="24"/>
      <c r="B189" s="16"/>
      <c r="C189" s="11"/>
      <c r="D189" s="7" t="s">
        <v>25</v>
      </c>
      <c r="E189" s="43" t="s">
        <v>133</v>
      </c>
      <c r="F189" s="44">
        <v>250</v>
      </c>
      <c r="G189" s="44">
        <v>2.1</v>
      </c>
      <c r="H189" s="44">
        <v>4.7</v>
      </c>
      <c r="I189" s="44">
        <v>15.4</v>
      </c>
      <c r="J189" s="44">
        <v>112.8</v>
      </c>
      <c r="K189" s="45" t="s">
        <v>134</v>
      </c>
      <c r="L189" s="49">
        <v>16.239999999999998</v>
      </c>
    </row>
    <row r="190" spans="1:12" ht="15">
      <c r="A190" s="24"/>
      <c r="B190" s="16"/>
      <c r="C190" s="11"/>
      <c r="D190" s="7" t="s">
        <v>26</v>
      </c>
      <c r="E190" s="43"/>
      <c r="F190" s="44"/>
      <c r="G190" s="44"/>
      <c r="H190" s="44"/>
      <c r="I190" s="44"/>
      <c r="J190" s="44"/>
      <c r="K190" s="45"/>
      <c r="L190" s="49"/>
    </row>
    <row r="191" spans="1:12" ht="15">
      <c r="A191" s="24"/>
      <c r="B191" s="16"/>
      <c r="C191" s="11"/>
      <c r="D191" s="7" t="s">
        <v>28</v>
      </c>
      <c r="E191" s="43" t="s">
        <v>121</v>
      </c>
      <c r="F191" s="44">
        <v>200</v>
      </c>
      <c r="G191" s="44">
        <v>0.2</v>
      </c>
      <c r="H191" s="44">
        <v>0</v>
      </c>
      <c r="I191" s="44">
        <v>6.4</v>
      </c>
      <c r="J191" s="44">
        <v>26.8</v>
      </c>
      <c r="K191" s="45" t="s">
        <v>135</v>
      </c>
      <c r="L191" s="49">
        <v>0.92</v>
      </c>
    </row>
    <row r="192" spans="1:12" ht="15">
      <c r="A192" s="24"/>
      <c r="B192" s="16"/>
      <c r="C192" s="11"/>
      <c r="D192" s="7" t="s">
        <v>27</v>
      </c>
      <c r="E192" s="43"/>
      <c r="F192" s="44"/>
      <c r="G192" s="44"/>
      <c r="H192" s="44"/>
      <c r="I192" s="44"/>
      <c r="J192" s="44"/>
      <c r="K192" s="45"/>
      <c r="L192" s="49"/>
    </row>
    <row r="193" spans="1:12" ht="15">
      <c r="A193" s="24"/>
      <c r="B193" s="16"/>
      <c r="C193" s="11"/>
      <c r="D193" s="7" t="s">
        <v>29</v>
      </c>
      <c r="E193" s="43" t="s">
        <v>137</v>
      </c>
      <c r="F193" s="44">
        <v>45</v>
      </c>
      <c r="G193" s="44">
        <v>3.4</v>
      </c>
      <c r="H193" s="44">
        <v>0.4</v>
      </c>
      <c r="I193" s="44">
        <v>22.1</v>
      </c>
      <c r="J193" s="44">
        <v>105.5</v>
      </c>
      <c r="K193" s="45"/>
      <c r="L193" s="49">
        <v>2.52</v>
      </c>
    </row>
    <row r="194" spans="1:12" ht="15">
      <c r="A194" s="24"/>
      <c r="B194" s="16"/>
      <c r="C194" s="11"/>
      <c r="D194" s="7" t="s">
        <v>30</v>
      </c>
      <c r="E194" s="43" t="s">
        <v>138</v>
      </c>
      <c r="F194" s="44">
        <v>45</v>
      </c>
      <c r="G194" s="44">
        <v>3</v>
      </c>
      <c r="H194" s="44">
        <v>0.5</v>
      </c>
      <c r="I194" s="44">
        <v>15</v>
      </c>
      <c r="J194" s="44">
        <v>76.900000000000006</v>
      </c>
      <c r="K194" s="45"/>
      <c r="L194" s="49">
        <v>2.52</v>
      </c>
    </row>
    <row r="195" spans="1:12" ht="1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  <c r="L195" s="49"/>
    </row>
    <row r="196" spans="1:12" ht="15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  <c r="L196" s="49"/>
    </row>
    <row r="197" spans="1:12" ht="15">
      <c r="A197" s="25"/>
      <c r="B197" s="18"/>
      <c r="C197" s="8"/>
      <c r="D197" s="19" t="s">
        <v>31</v>
      </c>
      <c r="E197" s="12"/>
      <c r="F197" s="20">
        <f>SUM(F188:F196)</f>
        <v>640</v>
      </c>
      <c r="G197" s="20">
        <f t="shared" ref="G197:J197" si="84">SUM(G188:G196)</f>
        <v>10.3</v>
      </c>
      <c r="H197" s="20">
        <f t="shared" si="84"/>
        <v>15.700000000000001</v>
      </c>
      <c r="I197" s="20">
        <f t="shared" si="84"/>
        <v>68.5</v>
      </c>
      <c r="J197" s="20">
        <f t="shared" si="84"/>
        <v>457.9</v>
      </c>
      <c r="K197" s="26"/>
      <c r="L197" s="51">
        <f t="shared" ref="L197" si="85">SUM(L188:L196)</f>
        <v>25.84</v>
      </c>
    </row>
    <row r="198" spans="1:12" ht="15.75" thickBot="1">
      <c r="A198" s="30">
        <f>A179</f>
        <v>2</v>
      </c>
      <c r="B198" s="31">
        <f>B179</f>
        <v>5</v>
      </c>
      <c r="C198" s="62" t="s">
        <v>4</v>
      </c>
      <c r="D198" s="63"/>
      <c r="E198" s="32"/>
      <c r="F198" s="33">
        <f>F187+F197</f>
        <v>1160</v>
      </c>
      <c r="G198" s="33">
        <f t="shared" ref="G198" si="86">G187+G197</f>
        <v>36.600000000000009</v>
      </c>
      <c r="H198" s="33">
        <f t="shared" ref="H198" si="87">H187+H197</f>
        <v>51.500000000000007</v>
      </c>
      <c r="I198" s="33">
        <f t="shared" ref="I198" si="88">I187+I197</f>
        <v>110.6</v>
      </c>
      <c r="J198" s="33">
        <f t="shared" ref="J198:L198" si="89">J187+J197</f>
        <v>1053.9000000000001</v>
      </c>
      <c r="K198" s="33"/>
      <c r="L198" s="52">
        <f t="shared" si="89"/>
        <v>91.210000000000008</v>
      </c>
    </row>
    <row r="199" spans="1:12" ht="13.5" thickBot="1">
      <c r="A199" s="28"/>
      <c r="B199" s="29"/>
      <c r="C199" s="64" t="s">
        <v>5</v>
      </c>
      <c r="D199" s="64"/>
      <c r="E199" s="64"/>
      <c r="F199" s="35">
        <f>(F25+F45+F64+F83+F102+F121+F140+F159+F178+F198)/(IF(F25=0,0,1)+IF(F45=0,0,1)+IF(F64=0,0,1)+IF(F83=0,0,1)+IF(F102=0,0,1)+IF(F121=0,0,1)+IF(F140=0,0,1)+IF(F159=0,0,1)+IF(F178=0,0,1)+IF(F198=0,0,1))</f>
        <v>1180</v>
      </c>
      <c r="G199" s="35">
        <f>(G25+G45+G64+G83+G102+G121+G140+G159+G178+G198)/(IF(G25=0,0,1)+IF(G45=0,0,1)+IF(G64=0,0,1)+IF(G83=0,0,1)+IF(G102=0,0,1)+IF(G121=0,0,1)+IF(G140=0,0,1)+IF(G159=0,0,1)+IF(G178=0,0,1)+IF(G198=0,0,1))</f>
        <v>42.040000000000006</v>
      </c>
      <c r="H199" s="35">
        <f>(H25+H45+H64+H83+H102+H121+H140+H159+H178+H198)/(IF(H25=0,0,1)+IF(H45=0,0,1)+IF(H64=0,0,1)+IF(H83=0,0,1)+IF(H102=0,0,1)+IF(H121=0,0,1)+IF(H140=0,0,1)+IF(H159=0,0,1)+IF(H178=0,0,1)+IF(H198=0,0,1))</f>
        <v>33.840000000000003</v>
      </c>
      <c r="I199" s="35">
        <f>(I25+I45+I64+I83+I102+I121+I140+I159+I178+I198)/(IF(I25=0,0,1)+IF(I45=0,0,1)+IF(I64=0,0,1)+IF(I83=0,0,1)+IF(I102=0,0,1)+IF(I121=0,0,1)+IF(I140=0,0,1)+IF(I159=0,0,1)+IF(I178=0,0,1)+IF(I198=0,0,1))</f>
        <v>137.70999999999998</v>
      </c>
      <c r="J199" s="35">
        <f>(J25+J45+J64+J83+J102+J121+J140+J159+J178+J198)/(IF(J25=0,0,1)+IF(J45=0,0,1)+IF(J64=0,0,1)+IF(J83=0,0,1)+IF(J102=0,0,1)+IF(J121=0,0,1)+IF(J140=0,0,1)+IF(J159=0,0,1)+IF(J178=0,0,1)+IF(J198=0,0,1))</f>
        <v>1057.3599999999999</v>
      </c>
      <c r="K199" s="35"/>
      <c r="L199" s="55">
        <f>(L25+L45+L64+L83+L102+L121+L140+L159+L178+L198)/(IF(L25=0,0,1)+IF(L45=0,0,1)+IF(L64=0,0,1)+IF(L83=0,0,1)+IF(L102=0,0,1)+IF(L121=0,0,1)+IF(L140=0,0,1)+IF(L159=0,0,1)+IF(L178=0,0,1)+IF(L198=0,0,1))</f>
        <v>115.52600000000002</v>
      </c>
    </row>
    <row r="200" spans="1:12">
      <c r="L200" s="56"/>
    </row>
  </sheetData>
  <mergeCells count="15">
    <mergeCell ref="C64:D64"/>
    <mergeCell ref="C83:D83"/>
    <mergeCell ref="C102:D102"/>
    <mergeCell ref="C25:D25"/>
    <mergeCell ref="C199:E199"/>
    <mergeCell ref="C198:D198"/>
    <mergeCell ref="C121:D121"/>
    <mergeCell ref="C140:D140"/>
    <mergeCell ref="C159:D159"/>
    <mergeCell ref="C178:D178"/>
    <mergeCell ref="C1:E1"/>
    <mergeCell ref="H1:K1"/>
    <mergeCell ref="H2:K2"/>
    <mergeCell ref="H3:K3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2025-02-03T09:22:02Z</dcterms:modified>
</cp:coreProperties>
</file>